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 activeTab="3"/>
  </bookViews>
  <sheets>
    <sheet name="IC PTTA" sheetId="1" r:id="rId1"/>
    <sheet name="IH PTTA" sheetId="2" r:id="rId2"/>
    <sheet name="IC CP" sheetId="3" r:id="rId3"/>
    <sheet name="IH CP" sheetId="4" r:id="rId4"/>
  </sheets>
  <calcPr calcId="144525"/>
</workbook>
</file>

<file path=xl/calcChain.xml><?xml version="1.0" encoding="utf-8"?>
<calcChain xmlns="http://schemas.openxmlformats.org/spreadsheetml/2006/main">
  <c r="I4" i="4" l="1"/>
  <c r="I5" i="4" s="1"/>
  <c r="I3" i="4"/>
  <c r="J3" i="4" s="1"/>
  <c r="F3" i="4"/>
  <c r="F2" i="4"/>
  <c r="F4" i="4" s="1"/>
  <c r="I3" i="3"/>
  <c r="I9" i="3"/>
  <c r="I10" i="3" s="1"/>
  <c r="I11" i="3" s="1"/>
  <c r="I7" i="3"/>
  <c r="I8" i="3" s="1"/>
  <c r="J8" i="3" s="1"/>
  <c r="J6" i="3"/>
  <c r="I5" i="3"/>
  <c r="I6" i="3" s="1"/>
  <c r="J4" i="3"/>
  <c r="J3" i="3"/>
  <c r="I4" i="3"/>
  <c r="F3" i="3"/>
  <c r="F2" i="3"/>
  <c r="F5" i="3" s="1"/>
  <c r="I4" i="2"/>
  <c r="I5" i="2" s="1"/>
  <c r="I3" i="2"/>
  <c r="J3" i="2" s="1"/>
  <c r="F3" i="2"/>
  <c r="F2" i="2"/>
  <c r="F4" i="2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3" i="1"/>
  <c r="I5" i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4" i="1"/>
  <c r="I3" i="1"/>
  <c r="F5" i="1"/>
  <c r="F7" i="1" s="1"/>
  <c r="F4" i="1"/>
  <c r="F3" i="1"/>
  <c r="F2" i="1"/>
  <c r="J5" i="4" l="1"/>
  <c r="I6" i="4"/>
  <c r="J4" i="4"/>
  <c r="F5" i="4"/>
  <c r="F7" i="4" s="1"/>
  <c r="I12" i="3"/>
  <c r="J11" i="3"/>
  <c r="J9" i="3"/>
  <c r="J7" i="3"/>
  <c r="J10" i="3"/>
  <c r="J5" i="3"/>
  <c r="F4" i="3"/>
  <c r="F7" i="3" s="1"/>
  <c r="J5" i="2"/>
  <c r="I6" i="2"/>
  <c r="J4" i="2"/>
  <c r="F5" i="2"/>
  <c r="F7" i="2" s="1"/>
  <c r="J6" i="4" l="1"/>
  <c r="I7" i="4"/>
  <c r="I13" i="3"/>
  <c r="J12" i="3"/>
  <c r="I7" i="2"/>
  <c r="J6" i="2"/>
  <c r="J7" i="4" l="1"/>
  <c r="I8" i="4"/>
  <c r="I14" i="3"/>
  <c r="J13" i="3"/>
  <c r="J7" i="2"/>
  <c r="I8" i="2"/>
  <c r="J8" i="4" l="1"/>
  <c r="I9" i="4"/>
  <c r="J14" i="3"/>
  <c r="I15" i="3"/>
  <c r="I9" i="2"/>
  <c r="J8" i="2"/>
  <c r="J9" i="4" l="1"/>
  <c r="I10" i="4"/>
  <c r="I16" i="3"/>
  <c r="J15" i="3"/>
  <c r="J9" i="2"/>
  <c r="I10" i="2"/>
  <c r="I11" i="4" l="1"/>
  <c r="J10" i="4"/>
  <c r="I17" i="3"/>
  <c r="J16" i="3"/>
  <c r="I11" i="2"/>
  <c r="J10" i="2"/>
  <c r="J11" i="4" l="1"/>
  <c r="I12" i="4"/>
  <c r="I18" i="3"/>
  <c r="J17" i="3"/>
  <c r="J11" i="2"/>
  <c r="I12" i="2"/>
  <c r="I13" i="4" l="1"/>
  <c r="J12" i="4"/>
  <c r="I19" i="3"/>
  <c r="J18" i="3"/>
  <c r="I13" i="2"/>
  <c r="J12" i="2"/>
  <c r="J13" i="4" l="1"/>
  <c r="I14" i="4"/>
  <c r="I20" i="3"/>
  <c r="J19" i="3"/>
  <c r="J13" i="2"/>
  <c r="I14" i="2"/>
  <c r="I15" i="4" l="1"/>
  <c r="J14" i="4"/>
  <c r="I21" i="3"/>
  <c r="J20" i="3"/>
  <c r="J14" i="2"/>
  <c r="I15" i="2"/>
  <c r="J15" i="4" l="1"/>
  <c r="I16" i="4"/>
  <c r="I22" i="3"/>
  <c r="J21" i="3"/>
  <c r="J15" i="2"/>
  <c r="I16" i="2"/>
  <c r="J16" i="4" l="1"/>
  <c r="I17" i="4"/>
  <c r="J22" i="3"/>
  <c r="I23" i="3"/>
  <c r="J16" i="2"/>
  <c r="I17" i="2"/>
  <c r="J17" i="4" l="1"/>
  <c r="I18" i="4"/>
  <c r="I24" i="3"/>
  <c r="J23" i="3"/>
  <c r="J17" i="2"/>
  <c r="I18" i="2"/>
  <c r="I19" i="4" l="1"/>
  <c r="J18" i="4"/>
  <c r="I25" i="3"/>
  <c r="J24" i="3"/>
  <c r="I19" i="2"/>
  <c r="J18" i="2"/>
  <c r="J19" i="4" l="1"/>
  <c r="I20" i="4"/>
  <c r="I26" i="3"/>
  <c r="J25" i="3"/>
  <c r="J19" i="2"/>
  <c r="I20" i="2"/>
  <c r="I21" i="4" l="1"/>
  <c r="J20" i="4"/>
  <c r="I27" i="3"/>
  <c r="J26" i="3"/>
  <c r="J20" i="2"/>
  <c r="I21" i="2"/>
  <c r="J21" i="4" l="1"/>
  <c r="I22" i="4"/>
  <c r="I28" i="3"/>
  <c r="J27" i="3"/>
  <c r="J21" i="2"/>
  <c r="I22" i="2"/>
  <c r="J22" i="4" l="1"/>
  <c r="I23" i="4"/>
  <c r="I29" i="3"/>
  <c r="J28" i="3"/>
  <c r="I23" i="2"/>
  <c r="J22" i="2"/>
  <c r="J23" i="4" l="1"/>
  <c r="I24" i="4"/>
  <c r="I30" i="3"/>
  <c r="J29" i="3"/>
  <c r="J23" i="2"/>
  <c r="I24" i="2"/>
  <c r="J24" i="4" l="1"/>
  <c r="I25" i="4"/>
  <c r="J30" i="3"/>
  <c r="I31" i="3"/>
  <c r="I25" i="2"/>
  <c r="J24" i="2"/>
  <c r="J25" i="4" l="1"/>
  <c r="I26" i="4"/>
  <c r="I32" i="3"/>
  <c r="J31" i="3"/>
  <c r="J25" i="2"/>
  <c r="I26" i="2"/>
  <c r="I27" i="4" l="1"/>
  <c r="J26" i="4"/>
  <c r="I33" i="3"/>
  <c r="J32" i="3"/>
  <c r="I27" i="2"/>
  <c r="J26" i="2"/>
  <c r="J27" i="4" l="1"/>
  <c r="I28" i="4"/>
  <c r="I34" i="3"/>
  <c r="J33" i="3"/>
  <c r="J27" i="2"/>
  <c r="I28" i="2"/>
  <c r="I29" i="4" l="1"/>
  <c r="J28" i="4"/>
  <c r="I35" i="3"/>
  <c r="J34" i="3"/>
  <c r="J28" i="2"/>
  <c r="I29" i="2"/>
  <c r="J29" i="4" l="1"/>
  <c r="I30" i="4"/>
  <c r="I36" i="3"/>
  <c r="J35" i="3"/>
  <c r="J29" i="2"/>
  <c r="I30" i="2"/>
  <c r="I31" i="4" l="1"/>
  <c r="J30" i="4"/>
  <c r="I37" i="3"/>
  <c r="J36" i="3"/>
  <c r="J30" i="2"/>
  <c r="I31" i="2"/>
  <c r="J31" i="4" l="1"/>
  <c r="I32" i="4"/>
  <c r="I38" i="3"/>
  <c r="J37" i="3"/>
  <c r="J31" i="2"/>
  <c r="I32" i="2"/>
  <c r="I33" i="4" l="1"/>
  <c r="J32" i="4"/>
  <c r="I39" i="3"/>
  <c r="J38" i="3"/>
  <c r="I33" i="2"/>
  <c r="J32" i="2"/>
  <c r="J33" i="4" l="1"/>
  <c r="I34" i="4"/>
  <c r="I40" i="3"/>
  <c r="J39" i="3"/>
  <c r="J33" i="2"/>
  <c r="I34" i="2"/>
  <c r="I35" i="4" l="1"/>
  <c r="J34" i="4"/>
  <c r="I41" i="3"/>
  <c r="J40" i="3"/>
  <c r="I35" i="2"/>
  <c r="J34" i="2"/>
  <c r="J35" i="4" l="1"/>
  <c r="I36" i="4"/>
  <c r="I42" i="3"/>
  <c r="J41" i="3"/>
  <c r="J35" i="2"/>
  <c r="I36" i="2"/>
  <c r="I37" i="4" l="1"/>
  <c r="J36" i="4"/>
  <c r="I43" i="3"/>
  <c r="J42" i="3"/>
  <c r="I37" i="2"/>
  <c r="J36" i="2"/>
  <c r="J37" i="4" l="1"/>
  <c r="I38" i="4"/>
  <c r="I44" i="3"/>
  <c r="J43" i="3"/>
  <c r="J37" i="2"/>
  <c r="I38" i="2"/>
  <c r="I39" i="4" l="1"/>
  <c r="J38" i="4"/>
  <c r="I45" i="3"/>
  <c r="J44" i="3"/>
  <c r="I39" i="2"/>
  <c r="J38" i="2"/>
  <c r="J39" i="4" l="1"/>
  <c r="I40" i="4"/>
  <c r="I46" i="3"/>
  <c r="J45" i="3"/>
  <c r="J39" i="2"/>
  <c r="I40" i="2"/>
  <c r="I41" i="4" l="1"/>
  <c r="J40" i="4"/>
  <c r="I47" i="3"/>
  <c r="J46" i="3"/>
  <c r="I41" i="2"/>
  <c r="J40" i="2"/>
  <c r="J41" i="4" l="1"/>
  <c r="I42" i="4"/>
  <c r="I48" i="3"/>
  <c r="J47" i="3"/>
  <c r="J41" i="2"/>
  <c r="I42" i="2"/>
  <c r="I43" i="4" l="1"/>
  <c r="J42" i="4"/>
  <c r="I49" i="3"/>
  <c r="J48" i="3"/>
  <c r="I43" i="2"/>
  <c r="J42" i="2"/>
  <c r="J43" i="4" l="1"/>
  <c r="I44" i="4"/>
  <c r="I50" i="3"/>
  <c r="J49" i="3"/>
  <c r="J43" i="2"/>
  <c r="I44" i="2"/>
  <c r="I45" i="4" l="1"/>
  <c r="J44" i="4"/>
  <c r="I51" i="3"/>
  <c r="J50" i="3"/>
  <c r="I45" i="2"/>
  <c r="J44" i="2"/>
  <c r="J45" i="4" l="1"/>
  <c r="I46" i="4"/>
  <c r="I52" i="3"/>
  <c r="J51" i="3"/>
  <c r="J45" i="2"/>
  <c r="I46" i="2"/>
  <c r="I47" i="4" l="1"/>
  <c r="J46" i="4"/>
  <c r="I53" i="3"/>
  <c r="J52" i="3"/>
  <c r="I47" i="2"/>
  <c r="J46" i="2"/>
  <c r="J47" i="4" l="1"/>
  <c r="I48" i="4"/>
  <c r="I54" i="3"/>
  <c r="J53" i="3"/>
  <c r="J47" i="2"/>
  <c r="I48" i="2"/>
  <c r="I49" i="4" l="1"/>
  <c r="J48" i="4"/>
  <c r="I55" i="3"/>
  <c r="J54" i="3"/>
  <c r="I49" i="2"/>
  <c r="J48" i="2"/>
  <c r="J49" i="4" l="1"/>
  <c r="I50" i="4"/>
  <c r="I56" i="3"/>
  <c r="J55" i="3"/>
  <c r="J49" i="2"/>
  <c r="I50" i="2"/>
  <c r="I51" i="4" l="1"/>
  <c r="J50" i="4"/>
  <c r="I57" i="3"/>
  <c r="J56" i="3"/>
  <c r="I51" i="2"/>
  <c r="J50" i="2"/>
  <c r="J51" i="4" l="1"/>
  <c r="I52" i="4"/>
  <c r="I58" i="3"/>
  <c r="J57" i="3"/>
  <c r="J51" i="2"/>
  <c r="I52" i="2"/>
  <c r="I53" i="4" l="1"/>
  <c r="J52" i="4"/>
  <c r="I59" i="3"/>
  <c r="J58" i="3"/>
  <c r="I53" i="2"/>
  <c r="J52" i="2"/>
  <c r="J53" i="4" l="1"/>
  <c r="I54" i="4"/>
  <c r="I60" i="3"/>
  <c r="J59" i="3"/>
  <c r="J53" i="2"/>
  <c r="I54" i="2"/>
  <c r="I55" i="4" l="1"/>
  <c r="J54" i="4"/>
  <c r="I61" i="3"/>
  <c r="J60" i="3"/>
  <c r="I55" i="2"/>
  <c r="J54" i="2"/>
  <c r="J55" i="4" l="1"/>
  <c r="I56" i="4"/>
  <c r="I62" i="3"/>
  <c r="J61" i="3"/>
  <c r="J55" i="2"/>
  <c r="I56" i="2"/>
  <c r="I57" i="4" l="1"/>
  <c r="J56" i="4"/>
  <c r="I63" i="3"/>
  <c r="J62" i="3"/>
  <c r="J56" i="2"/>
  <c r="I57" i="2"/>
  <c r="J57" i="4" l="1"/>
  <c r="I58" i="4"/>
  <c r="I64" i="3"/>
  <c r="J63" i="3"/>
  <c r="J57" i="2"/>
  <c r="I58" i="2"/>
  <c r="I59" i="4" l="1"/>
  <c r="J58" i="4"/>
  <c r="I65" i="3"/>
  <c r="J64" i="3"/>
  <c r="J58" i="2"/>
  <c r="I59" i="2"/>
  <c r="J59" i="4" l="1"/>
  <c r="I60" i="4"/>
  <c r="I66" i="3"/>
  <c r="J65" i="3"/>
  <c r="J59" i="2"/>
  <c r="I60" i="2"/>
  <c r="I61" i="4" l="1"/>
  <c r="J60" i="4"/>
  <c r="I67" i="3"/>
  <c r="J66" i="3"/>
  <c r="J60" i="2"/>
  <c r="I61" i="2"/>
  <c r="J61" i="4" l="1"/>
  <c r="I62" i="4"/>
  <c r="I68" i="3"/>
  <c r="J67" i="3"/>
  <c r="J61" i="2"/>
  <c r="I62" i="2"/>
  <c r="I63" i="4" l="1"/>
  <c r="J62" i="4"/>
  <c r="I69" i="3"/>
  <c r="J68" i="3"/>
  <c r="J62" i="2"/>
  <c r="I63" i="2"/>
  <c r="J63" i="4" l="1"/>
  <c r="I64" i="4"/>
  <c r="I70" i="3"/>
  <c r="J69" i="3"/>
  <c r="J63" i="2"/>
  <c r="I64" i="2"/>
  <c r="I65" i="4" l="1"/>
  <c r="J64" i="4"/>
  <c r="I71" i="3"/>
  <c r="J70" i="3"/>
  <c r="J64" i="2"/>
  <c r="I65" i="2"/>
  <c r="J65" i="4" l="1"/>
  <c r="I66" i="4"/>
  <c r="I72" i="3"/>
  <c r="J71" i="3"/>
  <c r="J65" i="2"/>
  <c r="I66" i="2"/>
  <c r="I67" i="4" l="1"/>
  <c r="J66" i="4"/>
  <c r="I73" i="3"/>
  <c r="J72" i="3"/>
  <c r="J66" i="2"/>
  <c r="I67" i="2"/>
  <c r="J67" i="4" l="1"/>
  <c r="I68" i="4"/>
  <c r="I74" i="3"/>
  <c r="J73" i="3"/>
  <c r="J67" i="2"/>
  <c r="I68" i="2"/>
  <c r="I69" i="4" l="1"/>
  <c r="J68" i="4"/>
  <c r="I75" i="3"/>
  <c r="J74" i="3"/>
  <c r="J68" i="2"/>
  <c r="I69" i="2"/>
  <c r="J69" i="4" l="1"/>
  <c r="I70" i="4"/>
  <c r="I76" i="3"/>
  <c r="J75" i="3"/>
  <c r="J69" i="2"/>
  <c r="I70" i="2"/>
  <c r="I71" i="4" l="1"/>
  <c r="J70" i="4"/>
  <c r="I77" i="3"/>
  <c r="J76" i="3"/>
  <c r="J70" i="2"/>
  <c r="I71" i="2"/>
  <c r="J71" i="4" l="1"/>
  <c r="I72" i="4"/>
  <c r="I78" i="3"/>
  <c r="J77" i="3"/>
  <c r="J71" i="2"/>
  <c r="I72" i="2"/>
  <c r="I73" i="4" l="1"/>
  <c r="J72" i="4"/>
  <c r="I79" i="3"/>
  <c r="J78" i="3"/>
  <c r="J72" i="2"/>
  <c r="I73" i="2"/>
  <c r="J73" i="4" l="1"/>
  <c r="I74" i="4"/>
  <c r="I80" i="3"/>
  <c r="J79" i="3"/>
  <c r="J73" i="2"/>
  <c r="I74" i="2"/>
  <c r="I75" i="4" l="1"/>
  <c r="J74" i="4"/>
  <c r="I81" i="3"/>
  <c r="J80" i="3"/>
  <c r="J74" i="2"/>
  <c r="I75" i="2"/>
  <c r="J75" i="4" l="1"/>
  <c r="I76" i="4"/>
  <c r="I82" i="3"/>
  <c r="J81" i="3"/>
  <c r="J75" i="2"/>
  <c r="I76" i="2"/>
  <c r="I77" i="4" l="1"/>
  <c r="J76" i="4"/>
  <c r="I83" i="3"/>
  <c r="J82" i="3"/>
  <c r="J76" i="2"/>
  <c r="I77" i="2"/>
  <c r="J77" i="4" l="1"/>
  <c r="I78" i="4"/>
  <c r="I84" i="3"/>
  <c r="J83" i="3"/>
  <c r="J77" i="2"/>
  <c r="I78" i="2"/>
  <c r="I79" i="4" l="1"/>
  <c r="J78" i="4"/>
  <c r="I85" i="3"/>
  <c r="J84" i="3"/>
  <c r="J78" i="2"/>
  <c r="I79" i="2"/>
  <c r="J79" i="4" l="1"/>
  <c r="I80" i="4"/>
  <c r="I86" i="3"/>
  <c r="J85" i="3"/>
  <c r="J79" i="2"/>
  <c r="I80" i="2"/>
  <c r="I81" i="4" l="1"/>
  <c r="J80" i="4"/>
  <c r="I87" i="3"/>
  <c r="J86" i="3"/>
  <c r="J80" i="2"/>
  <c r="I81" i="2"/>
  <c r="J81" i="4" l="1"/>
  <c r="I82" i="4"/>
  <c r="I88" i="3"/>
  <c r="J87" i="3"/>
  <c r="J81" i="2"/>
  <c r="I82" i="2"/>
  <c r="I83" i="4" l="1"/>
  <c r="J82" i="4"/>
  <c r="I89" i="3"/>
  <c r="J88" i="3"/>
  <c r="J82" i="2"/>
  <c r="I83" i="2"/>
  <c r="J83" i="4" l="1"/>
  <c r="I84" i="4"/>
  <c r="I90" i="3"/>
  <c r="J89" i="3"/>
  <c r="J83" i="2"/>
  <c r="I84" i="2"/>
  <c r="I85" i="4" l="1"/>
  <c r="J84" i="4"/>
  <c r="I91" i="3"/>
  <c r="J90" i="3"/>
  <c r="J84" i="2"/>
  <c r="I85" i="2"/>
  <c r="J85" i="4" l="1"/>
  <c r="I86" i="4"/>
  <c r="I92" i="3"/>
  <c r="J91" i="3"/>
  <c r="J85" i="2"/>
  <c r="I86" i="2"/>
  <c r="I87" i="4" l="1"/>
  <c r="J86" i="4"/>
  <c r="I93" i="3"/>
  <c r="J92" i="3"/>
  <c r="J86" i="2"/>
  <c r="I87" i="2"/>
  <c r="J87" i="4" l="1"/>
  <c r="I88" i="4"/>
  <c r="I94" i="3"/>
  <c r="J93" i="3"/>
  <c r="J87" i="2"/>
  <c r="I88" i="2"/>
  <c r="I89" i="4" l="1"/>
  <c r="J88" i="4"/>
  <c r="I95" i="3"/>
  <c r="J94" i="3"/>
  <c r="J88" i="2"/>
  <c r="I89" i="2"/>
  <c r="J89" i="4" l="1"/>
  <c r="I90" i="4"/>
  <c r="I96" i="3"/>
  <c r="J95" i="3"/>
  <c r="J89" i="2"/>
  <c r="I90" i="2"/>
  <c r="I91" i="4" l="1"/>
  <c r="J90" i="4"/>
  <c r="I97" i="3"/>
  <c r="J96" i="3"/>
  <c r="J90" i="2"/>
  <c r="I91" i="2"/>
  <c r="J91" i="4" l="1"/>
  <c r="I92" i="4"/>
  <c r="I98" i="3"/>
  <c r="J97" i="3"/>
  <c r="J91" i="2"/>
  <c r="I92" i="2"/>
  <c r="I93" i="4" l="1"/>
  <c r="J92" i="4"/>
  <c r="I99" i="3"/>
  <c r="J98" i="3"/>
  <c r="J92" i="2"/>
  <c r="I93" i="2"/>
  <c r="J93" i="4" l="1"/>
  <c r="I94" i="4"/>
  <c r="I100" i="3"/>
  <c r="J99" i="3"/>
  <c r="J93" i="2"/>
  <c r="I94" i="2"/>
  <c r="I95" i="4" l="1"/>
  <c r="J94" i="4"/>
  <c r="I101" i="3"/>
  <c r="J100" i="3"/>
  <c r="J94" i="2"/>
  <c r="I95" i="2"/>
  <c r="J95" i="4" l="1"/>
  <c r="I96" i="4"/>
  <c r="I102" i="3"/>
  <c r="J102" i="3" s="1"/>
  <c r="J101" i="3"/>
  <c r="J95" i="2"/>
  <c r="I96" i="2"/>
  <c r="I97" i="4" l="1"/>
  <c r="J96" i="4"/>
  <c r="J96" i="2"/>
  <c r="I97" i="2"/>
  <c r="J97" i="4" l="1"/>
  <c r="I98" i="4"/>
  <c r="J97" i="2"/>
  <c r="I98" i="2"/>
  <c r="I99" i="4" l="1"/>
  <c r="J98" i="4"/>
  <c r="J98" i="2"/>
  <c r="I99" i="2"/>
  <c r="J99" i="4" l="1"/>
  <c r="I100" i="4"/>
  <c r="J99" i="2"/>
  <c r="I100" i="2"/>
  <c r="I101" i="4" l="1"/>
  <c r="J100" i="4"/>
  <c r="J100" i="2"/>
  <c r="I101" i="2"/>
  <c r="J101" i="4" l="1"/>
  <c r="I102" i="4"/>
  <c r="J102" i="4" s="1"/>
  <c r="J101" i="2"/>
  <c r="I102" i="2"/>
  <c r="J102" i="2" s="1"/>
</calcChain>
</file>

<file path=xl/sharedStrings.xml><?xml version="1.0" encoding="utf-8"?>
<sst xmlns="http://schemas.openxmlformats.org/spreadsheetml/2006/main" count="44" uniqueCount="13">
  <si>
    <t>Índice Conformidade</t>
  </si>
  <si>
    <t>Planej. próstata</t>
  </si>
  <si>
    <t>Média</t>
  </si>
  <si>
    <t>Desvio Padrão</t>
  </si>
  <si>
    <t>media + 4dp</t>
  </si>
  <si>
    <t>media - 4dp</t>
  </si>
  <si>
    <t>qtd pontos</t>
  </si>
  <si>
    <t>incremento</t>
  </si>
  <si>
    <t>Pontos</t>
  </si>
  <si>
    <t>Valor</t>
  </si>
  <si>
    <t>FPM</t>
  </si>
  <si>
    <t>Índice Homogeneidade</t>
  </si>
  <si>
    <t>Planej.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</si>
</sst>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2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2" fontId="0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500"/>
              <a:t>Índice</a:t>
            </a:r>
            <a:r>
              <a:rPr lang="pt-BR" sz="1500" baseline="0"/>
              <a:t> de Conformidade</a:t>
            </a:r>
          </a:p>
          <a:p>
            <a:pPr>
              <a:defRPr/>
            </a:pPr>
            <a:r>
              <a:rPr lang="pt-BR" sz="1500" baseline="0"/>
              <a:t>Próstata</a:t>
            </a:r>
            <a:endParaRPr lang="pt-BR" sz="1500"/>
          </a:p>
        </c:rich>
      </c:tx>
      <c:layout>
        <c:manualLayout>
          <c:xMode val="edge"/>
          <c:yMode val="edge"/>
          <c:x val="0.29363188976377952"/>
          <c:y val="2.3148148148148147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'IC PTTA'!$I$3:$I$102</c:f>
              <c:numCache>
                <c:formatCode>General</c:formatCode>
                <c:ptCount val="100"/>
                <c:pt idx="0">
                  <c:v>0.35208652097892024</c:v>
                </c:pt>
                <c:pt idx="1">
                  <c:v>0.36699386398944711</c:v>
                </c:pt>
                <c:pt idx="2">
                  <c:v>0.38190120699997399</c:v>
                </c:pt>
                <c:pt idx="3">
                  <c:v>0.39680855001050086</c:v>
                </c:pt>
                <c:pt idx="4">
                  <c:v>0.41171589302102773</c:v>
                </c:pt>
                <c:pt idx="5">
                  <c:v>0.42662323603155461</c:v>
                </c:pt>
                <c:pt idx="6">
                  <c:v>0.44153057904208148</c:v>
                </c:pt>
                <c:pt idx="7">
                  <c:v>0.45643792205260836</c:v>
                </c:pt>
                <c:pt idx="8">
                  <c:v>0.47134526506313523</c:v>
                </c:pt>
                <c:pt idx="9">
                  <c:v>0.48625260807366211</c:v>
                </c:pt>
                <c:pt idx="10">
                  <c:v>0.50115995108418898</c:v>
                </c:pt>
                <c:pt idx="11">
                  <c:v>0.51606729409471586</c:v>
                </c:pt>
                <c:pt idx="12">
                  <c:v>0.53097463710524273</c:v>
                </c:pt>
                <c:pt idx="13">
                  <c:v>0.5458819801157696</c:v>
                </c:pt>
                <c:pt idx="14">
                  <c:v>0.56078932312629648</c:v>
                </c:pt>
                <c:pt idx="15">
                  <c:v>0.57569666613682335</c:v>
                </c:pt>
                <c:pt idx="16">
                  <c:v>0.59060400914735023</c:v>
                </c:pt>
                <c:pt idx="17">
                  <c:v>0.6055113521578771</c:v>
                </c:pt>
                <c:pt idx="18">
                  <c:v>0.62041869516840398</c:v>
                </c:pt>
                <c:pt idx="19">
                  <c:v>0.63532603817893085</c:v>
                </c:pt>
                <c:pt idx="20">
                  <c:v>0.65023338118945773</c:v>
                </c:pt>
                <c:pt idx="21">
                  <c:v>0.6651407241999846</c:v>
                </c:pt>
                <c:pt idx="22">
                  <c:v>0.68004806721051148</c:v>
                </c:pt>
                <c:pt idx="23">
                  <c:v>0.69495541022103835</c:v>
                </c:pt>
                <c:pt idx="24">
                  <c:v>0.70986275323156522</c:v>
                </c:pt>
                <c:pt idx="25">
                  <c:v>0.7247700962420921</c:v>
                </c:pt>
                <c:pt idx="26">
                  <c:v>0.73967743925261897</c:v>
                </c:pt>
                <c:pt idx="27">
                  <c:v>0.75458478226314585</c:v>
                </c:pt>
                <c:pt idx="28">
                  <c:v>0.76949212527367272</c:v>
                </c:pt>
                <c:pt idx="29">
                  <c:v>0.7843994682841996</c:v>
                </c:pt>
                <c:pt idx="30">
                  <c:v>0.79930681129472647</c:v>
                </c:pt>
                <c:pt idx="31">
                  <c:v>0.81421415430525335</c:v>
                </c:pt>
                <c:pt idx="32">
                  <c:v>0.82912149731578022</c:v>
                </c:pt>
                <c:pt idx="33">
                  <c:v>0.84402884032630709</c:v>
                </c:pt>
                <c:pt idx="34">
                  <c:v>0.85893618333683397</c:v>
                </c:pt>
                <c:pt idx="35">
                  <c:v>0.87384352634736084</c:v>
                </c:pt>
                <c:pt idx="36">
                  <c:v>0.88875086935788772</c:v>
                </c:pt>
                <c:pt idx="37">
                  <c:v>0.90365821236841459</c:v>
                </c:pt>
                <c:pt idx="38">
                  <c:v>0.91856555537894147</c:v>
                </c:pt>
                <c:pt idx="39">
                  <c:v>0.93347289838946834</c:v>
                </c:pt>
                <c:pt idx="40">
                  <c:v>0.94838024139999522</c:v>
                </c:pt>
                <c:pt idx="41">
                  <c:v>0.96328758441052209</c:v>
                </c:pt>
                <c:pt idx="42">
                  <c:v>0.97819492742104897</c:v>
                </c:pt>
                <c:pt idx="43">
                  <c:v>0.99310227043157584</c:v>
                </c:pt>
                <c:pt idx="44">
                  <c:v>1.0080096134421026</c:v>
                </c:pt>
                <c:pt idx="45">
                  <c:v>1.0229169564526295</c:v>
                </c:pt>
                <c:pt idx="46">
                  <c:v>1.0378242994631564</c:v>
                </c:pt>
                <c:pt idx="47">
                  <c:v>1.0527316424736832</c:v>
                </c:pt>
                <c:pt idx="48">
                  <c:v>1.0676389854842101</c:v>
                </c:pt>
                <c:pt idx="49">
                  <c:v>1.082546328494737</c:v>
                </c:pt>
                <c:pt idx="50">
                  <c:v>1.0974536715052639</c:v>
                </c:pt>
                <c:pt idx="51">
                  <c:v>1.1123610145157907</c:v>
                </c:pt>
                <c:pt idx="52">
                  <c:v>1.1272683575263176</c:v>
                </c:pt>
                <c:pt idx="53">
                  <c:v>1.1421757005368445</c:v>
                </c:pt>
                <c:pt idx="54">
                  <c:v>1.1570830435473713</c:v>
                </c:pt>
                <c:pt idx="55">
                  <c:v>1.1719903865578982</c:v>
                </c:pt>
                <c:pt idx="56">
                  <c:v>1.1868977295684251</c:v>
                </c:pt>
                <c:pt idx="57">
                  <c:v>1.201805072578952</c:v>
                </c:pt>
                <c:pt idx="58">
                  <c:v>1.2167124155894788</c:v>
                </c:pt>
                <c:pt idx="59">
                  <c:v>1.2316197586000057</c:v>
                </c:pt>
                <c:pt idx="60">
                  <c:v>1.2465271016105326</c:v>
                </c:pt>
                <c:pt idx="61">
                  <c:v>1.2614344446210595</c:v>
                </c:pt>
                <c:pt idx="62">
                  <c:v>1.2763417876315863</c:v>
                </c:pt>
                <c:pt idx="63">
                  <c:v>1.2912491306421132</c:v>
                </c:pt>
                <c:pt idx="64">
                  <c:v>1.3061564736526401</c:v>
                </c:pt>
                <c:pt idx="65">
                  <c:v>1.321063816663167</c:v>
                </c:pt>
                <c:pt idx="66">
                  <c:v>1.3359711596736938</c:v>
                </c:pt>
                <c:pt idx="67">
                  <c:v>1.3508785026842207</c:v>
                </c:pt>
                <c:pt idx="68">
                  <c:v>1.3657858456947476</c:v>
                </c:pt>
                <c:pt idx="69">
                  <c:v>1.3806931887052745</c:v>
                </c:pt>
                <c:pt idx="70">
                  <c:v>1.3956005317158013</c:v>
                </c:pt>
                <c:pt idx="71">
                  <c:v>1.4105078747263282</c:v>
                </c:pt>
                <c:pt idx="72">
                  <c:v>1.4254152177368551</c:v>
                </c:pt>
                <c:pt idx="73">
                  <c:v>1.440322560747382</c:v>
                </c:pt>
                <c:pt idx="74">
                  <c:v>1.4552299037579088</c:v>
                </c:pt>
                <c:pt idx="75">
                  <c:v>1.4701372467684357</c:v>
                </c:pt>
                <c:pt idx="76">
                  <c:v>1.4850445897789626</c:v>
                </c:pt>
                <c:pt idx="77">
                  <c:v>1.4999519327894895</c:v>
                </c:pt>
                <c:pt idx="78">
                  <c:v>1.5148592758000163</c:v>
                </c:pt>
                <c:pt idx="79">
                  <c:v>1.5297666188105432</c:v>
                </c:pt>
                <c:pt idx="80">
                  <c:v>1.5446739618210701</c:v>
                </c:pt>
                <c:pt idx="81">
                  <c:v>1.559581304831597</c:v>
                </c:pt>
                <c:pt idx="82">
                  <c:v>1.5744886478421238</c:v>
                </c:pt>
                <c:pt idx="83">
                  <c:v>1.5893959908526507</c:v>
                </c:pt>
                <c:pt idx="84">
                  <c:v>1.6043033338631776</c:v>
                </c:pt>
                <c:pt idx="85">
                  <c:v>1.6192106768737045</c:v>
                </c:pt>
                <c:pt idx="86">
                  <c:v>1.6341180198842313</c:v>
                </c:pt>
                <c:pt idx="87">
                  <c:v>1.6490253628947582</c:v>
                </c:pt>
                <c:pt idx="88">
                  <c:v>1.6639327059052851</c:v>
                </c:pt>
                <c:pt idx="89">
                  <c:v>1.678840048915812</c:v>
                </c:pt>
                <c:pt idx="90">
                  <c:v>1.6937473919263388</c:v>
                </c:pt>
                <c:pt idx="91">
                  <c:v>1.7086547349368657</c:v>
                </c:pt>
                <c:pt idx="92">
                  <c:v>1.7235620779473926</c:v>
                </c:pt>
                <c:pt idx="93">
                  <c:v>1.7384694209579195</c:v>
                </c:pt>
                <c:pt idx="94">
                  <c:v>1.7533767639684463</c:v>
                </c:pt>
                <c:pt idx="95">
                  <c:v>1.7682841069789732</c:v>
                </c:pt>
                <c:pt idx="96">
                  <c:v>1.7831914499895001</c:v>
                </c:pt>
                <c:pt idx="97">
                  <c:v>1.798098793000027</c:v>
                </c:pt>
                <c:pt idx="98">
                  <c:v>1.8130061360105538</c:v>
                </c:pt>
                <c:pt idx="99">
                  <c:v>1.8279134790210807</c:v>
                </c:pt>
              </c:numCache>
            </c:numRef>
          </c:xVal>
          <c:yVal>
            <c:numRef>
              <c:f>'IC PTTA'!$J$3:$J$102</c:f>
              <c:numCache>
                <c:formatCode>General</c:formatCode>
                <c:ptCount val="100"/>
                <c:pt idx="0">
                  <c:v>7.2545212721917098E-4</c:v>
                </c:pt>
                <c:pt idx="1">
                  <c:v>9.9900764822801976E-4</c:v>
                </c:pt>
                <c:pt idx="2">
                  <c:v>1.3667621655977678E-3</c:v>
                </c:pt>
                <c:pt idx="3">
                  <c:v>1.8577238806545906E-3</c:v>
                </c:pt>
                <c:pt idx="4">
                  <c:v>2.5086117959175033E-3</c:v>
                </c:pt>
                <c:pt idx="5">
                  <c:v>3.3655018742308257E-3</c:v>
                </c:pt>
                <c:pt idx="6">
                  <c:v>4.4857007126620141E-3</c:v>
                </c:pt>
                <c:pt idx="7">
                  <c:v>5.9398411627646051E-3</c:v>
                </c:pt>
                <c:pt idx="8">
                  <c:v>7.8141807001517894E-3</c:v>
                </c:pt>
                <c:pt idx="9">
                  <c:v>1.0213066239978483E-2</c:v>
                </c:pt>
                <c:pt idx="10">
                  <c:v>1.3261508498605407E-2</c:v>
                </c:pt>
                <c:pt idx="11">
                  <c:v>1.7107785159879926E-2</c:v>
                </c:pt>
                <c:pt idx="12">
                  <c:v>2.1925965582048585E-2</c:v>
                </c:pt>
                <c:pt idx="13">
                  <c:v>2.7918221519375567E-2</c:v>
                </c:pt>
                <c:pt idx="14">
                  <c:v>3.5316759687929668E-2</c:v>
                </c:pt>
                <c:pt idx="15">
                  <c:v>4.4385184765290644E-2</c:v>
                </c:pt>
                <c:pt idx="16">
                  <c:v>5.5419077778729987E-2</c:v>
                </c:pt>
                <c:pt idx="17">
                  <c:v>6.8745557357124995E-2</c:v>
                </c:pt>
                <c:pt idx="18">
                  <c:v>8.4721582793633538E-2</c:v>
                </c:pt>
                <c:pt idx="19">
                  <c:v>0.1037307611693566</c:v>
                </c:pt>
                <c:pt idx="20">
                  <c:v>0.12617843868072073</c:v>
                </c:pt>
                <c:pt idx="21">
                  <c:v>0.15248489118044659</c:v>
                </c:pt>
                <c:pt idx="22">
                  <c:v>0.18307648251702927</c:v>
                </c:pt>
                <c:pt idx="23">
                  <c:v>0.21837473233185203</c:v>
                </c:pt>
                <c:pt idx="24">
                  <c:v>0.25878332711951929</c:v>
                </c:pt>
                <c:pt idx="25">
                  <c:v>0.30467321769759076</c:v>
                </c:pt>
                <c:pt idx="26">
                  <c:v>0.3563660692777707</c:v>
                </c:pt>
                <c:pt idx="27">
                  <c:v>0.41411646192674884</c:v>
                </c:pt>
                <c:pt idx="28">
                  <c:v>0.47809337260488993</c:v>
                </c:pt>
                <c:pt idx="29">
                  <c:v>0.54836159706053966</c:v>
                </c:pt>
                <c:pt idx="30">
                  <c:v>0.62486388153445294</c:v>
                </c:pt>
                <c:pt idx="31">
                  <c:v>0.70740462093184098</c:v>
                </c:pt>
                <c:pt idx="32">
                  <c:v>0.79563603248645487</c:v>
                </c:pt>
                <c:pt idx="33">
                  <c:v>0.88904772355464046</c:v>
                </c:pt>
                <c:pt idx="34">
                  <c:v>0.98696053234732151</c:v>
                </c:pt>
                <c:pt idx="35">
                  <c:v>1.0885254269250575</c:v>
                </c:pt>
                <c:pt idx="36">
                  <c:v>1.192728099570088</c:v>
                </c:pt>
                <c:pt idx="37">
                  <c:v>1.2983996932487682</c:v>
                </c:pt>
                <c:pt idx="38">
                  <c:v>1.4042338506858985</c:v>
                </c:pt>
                <c:pt idx="39">
                  <c:v>1.5088099948029918</c:v>
                </c:pt>
                <c:pt idx="40">
                  <c:v>1.6106224455969687</c:v>
                </c:pt>
                <c:pt idx="41">
                  <c:v>1.7081146694072977</c:v>
                </c:pt>
                <c:pt idx="42">
                  <c:v>1.7997176602083687</c:v>
                </c:pt>
                <c:pt idx="43">
                  <c:v>1.8838911879601039</c:v>
                </c:pt>
                <c:pt idx="44">
                  <c:v>1.9591664343207857</c:v>
                </c:pt>
                <c:pt idx="45">
                  <c:v>2.0241883872312987</c:v>
                </c:pt>
                <c:pt idx="46">
                  <c:v>2.0777562956620592</c:v>
                </c:pt>
                <c:pt idx="47">
                  <c:v>2.1188605022827374</c:v>
                </c:pt>
                <c:pt idx="48">
                  <c:v>2.1467140777317053</c:v>
                </c:pt>
                <c:pt idx="49">
                  <c:v>2.1607778725094855</c:v>
                </c:pt>
                <c:pt idx="50">
                  <c:v>2.1607778725094855</c:v>
                </c:pt>
                <c:pt idx="51">
                  <c:v>2.1467140777317044</c:v>
                </c:pt>
                <c:pt idx="52">
                  <c:v>2.1188605022827356</c:v>
                </c:pt>
                <c:pt idx="53">
                  <c:v>2.0777562956620566</c:v>
                </c:pt>
                <c:pt idx="54">
                  <c:v>2.0241883872312956</c:v>
                </c:pt>
                <c:pt idx="55">
                  <c:v>1.9591664343207829</c:v>
                </c:pt>
                <c:pt idx="56">
                  <c:v>1.8838911879600995</c:v>
                </c:pt>
                <c:pt idx="57">
                  <c:v>1.7997176602083644</c:v>
                </c:pt>
                <c:pt idx="58">
                  <c:v>1.7081146694072931</c:v>
                </c:pt>
                <c:pt idx="59">
                  <c:v>1.6106224455969633</c:v>
                </c:pt>
                <c:pt idx="60">
                  <c:v>1.5088099948029863</c:v>
                </c:pt>
                <c:pt idx="61">
                  <c:v>1.4042338506858929</c:v>
                </c:pt>
                <c:pt idx="62">
                  <c:v>1.2983996932487629</c:v>
                </c:pt>
                <c:pt idx="63">
                  <c:v>1.1927280995700824</c:v>
                </c:pt>
                <c:pt idx="64">
                  <c:v>1.0885254269250522</c:v>
                </c:pt>
                <c:pt idx="65">
                  <c:v>0.9869605323473164</c:v>
                </c:pt>
                <c:pt idx="66">
                  <c:v>0.88904772355463546</c:v>
                </c:pt>
                <c:pt idx="67">
                  <c:v>0.79563603248645032</c:v>
                </c:pt>
                <c:pt idx="68">
                  <c:v>0.70740462093183654</c:v>
                </c:pt>
                <c:pt idx="69">
                  <c:v>0.62486388153444883</c:v>
                </c:pt>
                <c:pt idx="70">
                  <c:v>0.54836159706053567</c:v>
                </c:pt>
                <c:pt idx="71">
                  <c:v>0.47809337260488644</c:v>
                </c:pt>
                <c:pt idx="72">
                  <c:v>0.41411646192674562</c:v>
                </c:pt>
                <c:pt idx="73">
                  <c:v>0.35636606927776782</c:v>
                </c:pt>
                <c:pt idx="74">
                  <c:v>0.30467321769758826</c:v>
                </c:pt>
                <c:pt idx="75">
                  <c:v>0.25878332711951701</c:v>
                </c:pt>
                <c:pt idx="76">
                  <c:v>0.21837473233184998</c:v>
                </c:pt>
                <c:pt idx="77">
                  <c:v>0.18307648251702749</c:v>
                </c:pt>
                <c:pt idx="78">
                  <c:v>0.15248489118044503</c:v>
                </c:pt>
                <c:pt idx="79">
                  <c:v>0.12617843868071943</c:v>
                </c:pt>
                <c:pt idx="80">
                  <c:v>0.10373076116935545</c:v>
                </c:pt>
                <c:pt idx="81">
                  <c:v>8.4721582793632594E-2</c:v>
                </c:pt>
                <c:pt idx="82">
                  <c:v>6.8745557357124218E-2</c:v>
                </c:pt>
                <c:pt idx="83">
                  <c:v>5.5419077778729363E-2</c:v>
                </c:pt>
                <c:pt idx="84">
                  <c:v>4.4385184765290152E-2</c:v>
                </c:pt>
                <c:pt idx="85">
                  <c:v>3.5316759687929265E-2</c:v>
                </c:pt>
                <c:pt idx="86">
                  <c:v>2.7918221519375241E-2</c:v>
                </c:pt>
                <c:pt idx="87">
                  <c:v>2.1925965582048332E-2</c:v>
                </c:pt>
                <c:pt idx="88">
                  <c:v>1.7107785159879714E-2</c:v>
                </c:pt>
                <c:pt idx="89">
                  <c:v>1.3261508498605244E-2</c:v>
                </c:pt>
                <c:pt idx="90">
                  <c:v>1.0213066239978346E-2</c:v>
                </c:pt>
                <c:pt idx="91">
                  <c:v>7.8141807001516784E-3</c:v>
                </c:pt>
                <c:pt idx="92">
                  <c:v>5.9398411627645158E-3</c:v>
                </c:pt>
                <c:pt idx="93">
                  <c:v>4.4857007126619464E-3</c:v>
                </c:pt>
                <c:pt idx="94">
                  <c:v>3.3655018742307715E-3</c:v>
                </c:pt>
                <c:pt idx="95">
                  <c:v>2.508611795917463E-3</c:v>
                </c:pt>
                <c:pt idx="96">
                  <c:v>1.8577238806545592E-3</c:v>
                </c:pt>
                <c:pt idx="97">
                  <c:v>1.3667621655977448E-3</c:v>
                </c:pt>
                <c:pt idx="98">
                  <c:v>9.9900764822800198E-4</c:v>
                </c:pt>
                <c:pt idx="99">
                  <c:v>7.2545212721915808E-4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14208"/>
        <c:axId val="64012672"/>
      </c:scatterChart>
      <c:valAx>
        <c:axId val="6401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Valores IC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64012672"/>
        <c:crosses val="autoZero"/>
        <c:crossBetween val="midCat"/>
        <c:majorUnit val="0.1"/>
      </c:valAx>
      <c:valAx>
        <c:axId val="6401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 Planejamentos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014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Índice</a:t>
            </a:r>
            <a:r>
              <a:rPr lang="pt-BR" baseline="0"/>
              <a:t> de Homogeneidade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'IH PTTA'!$I$3:$I$102</c:f>
              <c:numCache>
                <c:formatCode>General</c:formatCode>
                <c:ptCount val="100"/>
                <c:pt idx="0">
                  <c:v>-2.5018536868611996E-2</c:v>
                </c:pt>
                <c:pt idx="1">
                  <c:v>-2.229660721203245E-2</c:v>
                </c:pt>
                <c:pt idx="2">
                  <c:v>-1.9574677555452905E-2</c:v>
                </c:pt>
                <c:pt idx="3">
                  <c:v>-1.6852747898873359E-2</c:v>
                </c:pt>
                <c:pt idx="4">
                  <c:v>-1.4130818242293815E-2</c:v>
                </c:pt>
                <c:pt idx="5">
                  <c:v>-1.1408888585714271E-2</c:v>
                </c:pt>
                <c:pt idx="6">
                  <c:v>-8.6869589291347273E-3</c:v>
                </c:pt>
                <c:pt idx="7">
                  <c:v>-5.9650292725551834E-3</c:v>
                </c:pt>
                <c:pt idx="8">
                  <c:v>-3.2430996159756396E-3</c:v>
                </c:pt>
                <c:pt idx="9">
                  <c:v>-5.211699593960957E-4</c:v>
                </c:pt>
                <c:pt idx="10">
                  <c:v>2.2007596971834482E-3</c:v>
                </c:pt>
                <c:pt idx="11">
                  <c:v>4.922689353762992E-3</c:v>
                </c:pt>
                <c:pt idx="12">
                  <c:v>7.6446190103425359E-3</c:v>
                </c:pt>
                <c:pt idx="13">
                  <c:v>1.036654866692208E-2</c:v>
                </c:pt>
                <c:pt idx="14">
                  <c:v>1.3088478323501624E-2</c:v>
                </c:pt>
                <c:pt idx="15">
                  <c:v>1.5810407980081168E-2</c:v>
                </c:pt>
                <c:pt idx="16">
                  <c:v>1.8532337636660713E-2</c:v>
                </c:pt>
                <c:pt idx="17">
                  <c:v>2.1254267293240259E-2</c:v>
                </c:pt>
                <c:pt idx="18">
                  <c:v>2.3976196949819804E-2</c:v>
                </c:pt>
                <c:pt idx="19">
                  <c:v>2.669812660639935E-2</c:v>
                </c:pt>
                <c:pt idx="20">
                  <c:v>2.9420056262978896E-2</c:v>
                </c:pt>
                <c:pt idx="21">
                  <c:v>3.2141985919558441E-2</c:v>
                </c:pt>
                <c:pt idx="22">
                  <c:v>3.4863915576137987E-2</c:v>
                </c:pt>
                <c:pt idx="23">
                  <c:v>3.7585845232717532E-2</c:v>
                </c:pt>
                <c:pt idx="24">
                  <c:v>4.0307774889297078E-2</c:v>
                </c:pt>
                <c:pt idx="25">
                  <c:v>4.3029704545876624E-2</c:v>
                </c:pt>
                <c:pt idx="26">
                  <c:v>4.5751634202456169E-2</c:v>
                </c:pt>
                <c:pt idx="27">
                  <c:v>4.8473563859035715E-2</c:v>
                </c:pt>
                <c:pt idx="28">
                  <c:v>5.119549351561526E-2</c:v>
                </c:pt>
                <c:pt idx="29">
                  <c:v>5.3917423172194806E-2</c:v>
                </c:pt>
                <c:pt idx="30">
                  <c:v>5.6639352828774352E-2</c:v>
                </c:pt>
                <c:pt idx="31">
                  <c:v>5.9361282485353897E-2</c:v>
                </c:pt>
                <c:pt idx="32">
                  <c:v>6.2083212141933443E-2</c:v>
                </c:pt>
                <c:pt idx="33">
                  <c:v>6.4805141798512989E-2</c:v>
                </c:pt>
                <c:pt idx="34">
                  <c:v>6.7527071455092527E-2</c:v>
                </c:pt>
                <c:pt idx="35">
                  <c:v>7.0249001111672066E-2</c:v>
                </c:pt>
                <c:pt idx="36">
                  <c:v>7.2970930768251605E-2</c:v>
                </c:pt>
                <c:pt idx="37">
                  <c:v>7.5692860424831143E-2</c:v>
                </c:pt>
                <c:pt idx="38">
                  <c:v>7.8414790081410682E-2</c:v>
                </c:pt>
                <c:pt idx="39">
                  <c:v>8.1136719737990221E-2</c:v>
                </c:pt>
                <c:pt idx="40">
                  <c:v>8.3858649394569759E-2</c:v>
                </c:pt>
                <c:pt idx="41">
                  <c:v>8.6580579051149298E-2</c:v>
                </c:pt>
                <c:pt idx="42">
                  <c:v>8.9302508707728837E-2</c:v>
                </c:pt>
                <c:pt idx="43">
                  <c:v>9.2024438364308375E-2</c:v>
                </c:pt>
                <c:pt idx="44">
                  <c:v>9.4746368020887914E-2</c:v>
                </c:pt>
                <c:pt idx="45">
                  <c:v>9.7468297677467453E-2</c:v>
                </c:pt>
                <c:pt idx="46">
                  <c:v>0.10019022733404699</c:v>
                </c:pt>
                <c:pt idx="47">
                  <c:v>0.10291215699062653</c:v>
                </c:pt>
                <c:pt idx="48">
                  <c:v>0.10563408664720607</c:v>
                </c:pt>
                <c:pt idx="49">
                  <c:v>0.10835601630378561</c:v>
                </c:pt>
                <c:pt idx="50">
                  <c:v>0.11107794596036515</c:v>
                </c:pt>
                <c:pt idx="51">
                  <c:v>0.11379987561694468</c:v>
                </c:pt>
                <c:pt idx="52">
                  <c:v>0.11652180527352422</c:v>
                </c:pt>
                <c:pt idx="53">
                  <c:v>0.11924373493010376</c:v>
                </c:pt>
                <c:pt idx="54">
                  <c:v>0.1219656645866833</c:v>
                </c:pt>
                <c:pt idx="55">
                  <c:v>0.12468759424326284</c:v>
                </c:pt>
                <c:pt idx="56">
                  <c:v>0.12740952389984239</c:v>
                </c:pt>
                <c:pt idx="57">
                  <c:v>0.13013145355642194</c:v>
                </c:pt>
                <c:pt idx="58">
                  <c:v>0.1328533832130015</c:v>
                </c:pt>
                <c:pt idx="59">
                  <c:v>0.13557531286958105</c:v>
                </c:pt>
                <c:pt idx="60">
                  <c:v>0.1382972425261606</c:v>
                </c:pt>
                <c:pt idx="61">
                  <c:v>0.14101917218274015</c:v>
                </c:pt>
                <c:pt idx="62">
                  <c:v>0.14374110183931971</c:v>
                </c:pt>
                <c:pt idx="63">
                  <c:v>0.14646303149589926</c:v>
                </c:pt>
                <c:pt idx="64">
                  <c:v>0.14918496115247881</c:v>
                </c:pt>
                <c:pt idx="65">
                  <c:v>0.15190689080905836</c:v>
                </c:pt>
                <c:pt idx="66">
                  <c:v>0.15462882046563792</c:v>
                </c:pt>
                <c:pt idx="67">
                  <c:v>0.15735075012221747</c:v>
                </c:pt>
                <c:pt idx="68">
                  <c:v>0.16007267977879702</c:v>
                </c:pt>
                <c:pt idx="69">
                  <c:v>0.16279460943537657</c:v>
                </c:pt>
                <c:pt idx="70">
                  <c:v>0.16551653909195613</c:v>
                </c:pt>
                <c:pt idx="71">
                  <c:v>0.16823846874853568</c:v>
                </c:pt>
                <c:pt idx="72">
                  <c:v>0.17096039840511523</c:v>
                </c:pt>
                <c:pt idx="73">
                  <c:v>0.17368232806169479</c:v>
                </c:pt>
                <c:pt idx="74">
                  <c:v>0.17640425771827434</c:v>
                </c:pt>
                <c:pt idx="75">
                  <c:v>0.17912618737485389</c:v>
                </c:pt>
                <c:pt idx="76">
                  <c:v>0.18184811703143344</c:v>
                </c:pt>
                <c:pt idx="77">
                  <c:v>0.184570046688013</c:v>
                </c:pt>
                <c:pt idx="78">
                  <c:v>0.18729197634459255</c:v>
                </c:pt>
                <c:pt idx="79">
                  <c:v>0.1900139060011721</c:v>
                </c:pt>
                <c:pt idx="80">
                  <c:v>0.19273583565775165</c:v>
                </c:pt>
                <c:pt idx="81">
                  <c:v>0.19545776531433121</c:v>
                </c:pt>
                <c:pt idx="82">
                  <c:v>0.19817969497091076</c:v>
                </c:pt>
                <c:pt idx="83">
                  <c:v>0.20090162462749031</c:v>
                </c:pt>
                <c:pt idx="84">
                  <c:v>0.20362355428406986</c:v>
                </c:pt>
                <c:pt idx="85">
                  <c:v>0.20634548394064942</c:v>
                </c:pt>
                <c:pt idx="86">
                  <c:v>0.20906741359722897</c:v>
                </c:pt>
                <c:pt idx="87">
                  <c:v>0.21178934325380852</c:v>
                </c:pt>
                <c:pt idx="88">
                  <c:v>0.21451127291038807</c:v>
                </c:pt>
                <c:pt idx="89">
                  <c:v>0.21723320256696763</c:v>
                </c:pt>
                <c:pt idx="90">
                  <c:v>0.21995513222354718</c:v>
                </c:pt>
                <c:pt idx="91">
                  <c:v>0.22267706188012673</c:v>
                </c:pt>
                <c:pt idx="92">
                  <c:v>0.22539899153670628</c:v>
                </c:pt>
                <c:pt idx="93">
                  <c:v>0.22812092119328584</c:v>
                </c:pt>
                <c:pt idx="94">
                  <c:v>0.23084285084986539</c:v>
                </c:pt>
                <c:pt idx="95">
                  <c:v>0.23356478050644494</c:v>
                </c:pt>
                <c:pt idx="96">
                  <c:v>0.23628671016302449</c:v>
                </c:pt>
                <c:pt idx="97">
                  <c:v>0.23900863981960405</c:v>
                </c:pt>
                <c:pt idx="98">
                  <c:v>0.2417305694761836</c:v>
                </c:pt>
                <c:pt idx="99">
                  <c:v>0.24445249913276315</c:v>
                </c:pt>
              </c:numCache>
            </c:numRef>
          </c:xVal>
          <c:yVal>
            <c:numRef>
              <c:f>'IH PTTA'!$J$3:$J$102</c:f>
              <c:numCache>
                <c:formatCode>General</c:formatCode>
                <c:ptCount val="100"/>
                <c:pt idx="0">
                  <c:v>3.973123872628821E-3</c:v>
                </c:pt>
                <c:pt idx="1">
                  <c:v>5.4713205560900733E-3</c:v>
                </c:pt>
                <c:pt idx="2">
                  <c:v>7.4854221038099748E-3</c:v>
                </c:pt>
                <c:pt idx="3">
                  <c:v>1.0174299339743316E-2</c:v>
                </c:pt>
                <c:pt idx="4">
                  <c:v>1.3739053260101464E-2</c:v>
                </c:pt>
                <c:pt idx="5">
                  <c:v>1.8432030644309826E-2</c:v>
                </c:pt>
                <c:pt idx="6">
                  <c:v>2.456708570869098E-2</c:v>
                </c:pt>
                <c:pt idx="7">
                  <c:v>3.2531057306106025E-2</c:v>
                </c:pt>
                <c:pt idx="8">
                  <c:v>4.2796356533983566E-2</c:v>
                </c:pt>
                <c:pt idx="9">
                  <c:v>5.5934465925880139E-2</c:v>
                </c:pt>
                <c:pt idx="10">
                  <c:v>7.2630038600687369E-2</c:v>
                </c:pt>
                <c:pt idx="11">
                  <c:v>9.3695155167680358E-2</c:v>
                </c:pt>
                <c:pt idx="12">
                  <c:v>0.1200831509287949</c:v>
                </c:pt>
                <c:pt idx="13">
                  <c:v>0.15290127113578511</c:v>
                </c:pt>
                <c:pt idx="14">
                  <c:v>0.19342125518037942</c:v>
                </c:pt>
                <c:pt idx="15">
                  <c:v>0.24308680141031502</c:v>
                </c:pt>
                <c:pt idx="16">
                  <c:v>0.3035167348199434</c:v>
                </c:pt>
                <c:pt idx="17">
                  <c:v>0.37650260413427472</c:v>
                </c:pt>
                <c:pt idx="18">
                  <c:v>0.46399938809827063</c:v>
                </c:pt>
                <c:pt idx="19">
                  <c:v>0.56810800887405255</c:v>
                </c:pt>
                <c:pt idx="20">
                  <c:v>0.69104844844151203</c:v>
                </c:pt>
                <c:pt idx="21">
                  <c:v>0.83512245485663095</c:v>
                </c:pt>
                <c:pt idx="22">
                  <c:v>1.0026651186392708</c:v>
                </c:pt>
                <c:pt idx="23">
                  <c:v>1.1959849997717127</c:v>
                </c:pt>
                <c:pt idx="24">
                  <c:v>1.4172929904528964</c:v>
                </c:pt>
                <c:pt idx="25">
                  <c:v>1.6686206975849434</c:v>
                </c:pt>
                <c:pt idx="26">
                  <c:v>1.9517298028607799</c:v>
                </c:pt>
                <c:pt idx="27">
                  <c:v>2.2680145790414987</c:v>
                </c:pt>
                <c:pt idx="28">
                  <c:v>2.6184004716113187</c:v>
                </c:pt>
                <c:pt idx="29">
                  <c:v>3.0032423510364468</c:v>
                </c:pt>
                <c:pt idx="30">
                  <c:v>3.4222266524803895</c:v>
                </c:pt>
                <c:pt idx="31">
                  <c:v>3.8742820946792915</c:v>
                </c:pt>
                <c:pt idx="32">
                  <c:v>4.3575039564817128</c:v>
                </c:pt>
                <c:pt idx="33">
                  <c:v>4.8690969422081301</c:v>
                </c:pt>
                <c:pt idx="34">
                  <c:v>5.4053414488464187</c:v>
                </c:pt>
                <c:pt idx="35">
                  <c:v>5.9615875361170643</c:v>
                </c:pt>
                <c:pt idx="36">
                  <c:v>6.5322800887251784</c:v>
                </c:pt>
                <c:pt idx="37">
                  <c:v>7.1110175625718224</c:v>
                </c:pt>
                <c:pt idx="38">
                  <c:v>7.6906453583643088</c:v>
                </c:pt>
                <c:pt idx="39">
                  <c:v>8.2633833228827687</c:v>
                </c:pt>
                <c:pt idx="40">
                  <c:v>8.8209852150034678</c:v>
                </c:pt>
                <c:pt idx="41">
                  <c:v>9.3549262805583915</c:v>
                </c:pt>
                <c:pt idx="42">
                  <c:v>9.8566134572864268</c:v>
                </c:pt>
                <c:pt idx="43">
                  <c:v>10.317611281961307</c:v>
                </c:pt>
                <c:pt idx="44">
                  <c:v>10.729875395763113</c:v>
                </c:pt>
                <c:pt idx="45">
                  <c:v>11.085984729047423</c:v>
                </c:pt>
                <c:pt idx="46">
                  <c:v>11.37936306210006</c:v>
                </c:pt>
                <c:pt idx="47">
                  <c:v>11.604480748660716</c:v>
                </c:pt>
                <c:pt idx="48">
                  <c:v>11.757027969079754</c:v>
                </c:pt>
                <c:pt idx="49">
                  <c:v>11.834051933411551</c:v>
                </c:pt>
                <c:pt idx="50">
                  <c:v>11.834051933411553</c:v>
                </c:pt>
                <c:pt idx="51">
                  <c:v>11.757027969079759</c:v>
                </c:pt>
                <c:pt idx="52">
                  <c:v>11.604480748660723</c:v>
                </c:pt>
                <c:pt idx="53">
                  <c:v>11.379363062100071</c:v>
                </c:pt>
                <c:pt idx="54">
                  <c:v>11.085984729047436</c:v>
                </c:pt>
                <c:pt idx="55">
                  <c:v>10.729875395763125</c:v>
                </c:pt>
                <c:pt idx="56">
                  <c:v>10.317611281961321</c:v>
                </c:pt>
                <c:pt idx="57">
                  <c:v>9.8566134572864392</c:v>
                </c:pt>
                <c:pt idx="58">
                  <c:v>9.3549262805584021</c:v>
                </c:pt>
                <c:pt idx="59">
                  <c:v>8.8209852150034767</c:v>
                </c:pt>
                <c:pt idx="60">
                  <c:v>8.263383322882774</c:v>
                </c:pt>
                <c:pt idx="61">
                  <c:v>7.6906453583643115</c:v>
                </c:pt>
                <c:pt idx="62">
                  <c:v>7.1110175625718224</c:v>
                </c:pt>
                <c:pt idx="63">
                  <c:v>6.5322800887251775</c:v>
                </c:pt>
                <c:pt idx="64">
                  <c:v>5.9615875361170589</c:v>
                </c:pt>
                <c:pt idx="65">
                  <c:v>5.4053414488464098</c:v>
                </c:pt>
                <c:pt idx="66">
                  <c:v>4.8690969422081185</c:v>
                </c:pt>
                <c:pt idx="67">
                  <c:v>4.3575039564817004</c:v>
                </c:pt>
                <c:pt idx="68">
                  <c:v>3.87428209467928</c:v>
                </c:pt>
                <c:pt idx="69">
                  <c:v>3.4222266524803775</c:v>
                </c:pt>
                <c:pt idx="70">
                  <c:v>3.0032423510364348</c:v>
                </c:pt>
                <c:pt idx="71">
                  <c:v>2.6184004716113076</c:v>
                </c:pt>
                <c:pt idx="72">
                  <c:v>2.2680145790414872</c:v>
                </c:pt>
                <c:pt idx="73">
                  <c:v>1.9517298028607679</c:v>
                </c:pt>
                <c:pt idx="74">
                  <c:v>1.6686206975849327</c:v>
                </c:pt>
                <c:pt idx="75">
                  <c:v>1.4172929904528861</c:v>
                </c:pt>
                <c:pt idx="76">
                  <c:v>1.1959849997717036</c:v>
                </c:pt>
                <c:pt idx="77">
                  <c:v>1.0026651186392619</c:v>
                </c:pt>
                <c:pt idx="78">
                  <c:v>0.83512245485662351</c:v>
                </c:pt>
                <c:pt idx="79">
                  <c:v>0.69104844844150526</c:v>
                </c:pt>
                <c:pt idx="80">
                  <c:v>0.56810800887404578</c:v>
                </c:pt>
                <c:pt idx="81">
                  <c:v>0.46399938809826491</c:v>
                </c:pt>
                <c:pt idx="82">
                  <c:v>0.37650260413426984</c:v>
                </c:pt>
                <c:pt idx="83">
                  <c:v>0.30351673481993946</c:v>
                </c:pt>
                <c:pt idx="84">
                  <c:v>0.24308680141031133</c:v>
                </c:pt>
                <c:pt idx="85">
                  <c:v>0.19342125518037628</c:v>
                </c:pt>
                <c:pt idx="86">
                  <c:v>0.15290127113578256</c:v>
                </c:pt>
                <c:pt idx="87">
                  <c:v>0.12008315092879281</c:v>
                </c:pt>
                <c:pt idx="88">
                  <c:v>9.3695155167678346E-2</c:v>
                </c:pt>
                <c:pt idx="89">
                  <c:v>7.2630038600685815E-2</c:v>
                </c:pt>
                <c:pt idx="90">
                  <c:v>5.5934465925878842E-2</c:v>
                </c:pt>
                <c:pt idx="91">
                  <c:v>4.2796356533982539E-2</c:v>
                </c:pt>
                <c:pt idx="92">
                  <c:v>3.2531057306105157E-2</c:v>
                </c:pt>
                <c:pt idx="93">
                  <c:v>2.4567085708690303E-2</c:v>
                </c:pt>
                <c:pt idx="94">
                  <c:v>1.8432030644309316E-2</c:v>
                </c:pt>
                <c:pt idx="95">
                  <c:v>1.3739053260101034E-2</c:v>
                </c:pt>
                <c:pt idx="96">
                  <c:v>1.0174299339743009E-2</c:v>
                </c:pt>
                <c:pt idx="97">
                  <c:v>7.4854221038097345E-3</c:v>
                </c:pt>
                <c:pt idx="98">
                  <c:v>5.4713205560898833E-3</c:v>
                </c:pt>
                <c:pt idx="99">
                  <c:v>3.9731238726286797E-3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15136"/>
        <c:axId val="64383616"/>
      </c:scatterChart>
      <c:valAx>
        <c:axId val="67515136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Valores</a:t>
                </a:r>
                <a:r>
                  <a:rPr lang="en-US" baseline="0"/>
                  <a:t> IH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383616"/>
        <c:crosses val="autoZero"/>
        <c:crossBetween val="midCat"/>
        <c:majorUnit val="5.000000000000001E-2"/>
      </c:valAx>
      <c:valAx>
        <c:axId val="64383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</a:t>
                </a:r>
                <a:r>
                  <a:rPr lang="pt-BR" baseline="0"/>
                  <a:t> Planejamentos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515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00"/>
              <a:t>Índice</a:t>
            </a:r>
            <a:r>
              <a:rPr lang="pt-BR" sz="1000" baseline="0"/>
              <a:t> Conformidade</a:t>
            </a:r>
          </a:p>
          <a:p>
            <a:pPr>
              <a:defRPr/>
            </a:pPr>
            <a:r>
              <a:rPr lang="pt-BR" sz="1000" baseline="0"/>
              <a:t>Cabeça e Pescoço</a:t>
            </a:r>
            <a:endParaRPr lang="pt-BR" sz="1000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'IC CP'!$I$3:$I$102</c:f>
              <c:numCache>
                <c:formatCode>General</c:formatCode>
                <c:ptCount val="100"/>
                <c:pt idx="0">
                  <c:v>0.29792065152655578</c:v>
                </c:pt>
                <c:pt idx="1">
                  <c:v>0.3143262949300597</c:v>
                </c:pt>
                <c:pt idx="2">
                  <c:v>0.33073193833356362</c:v>
                </c:pt>
                <c:pt idx="3">
                  <c:v>0.34713758173706755</c:v>
                </c:pt>
                <c:pt idx="4">
                  <c:v>0.36354322514057147</c:v>
                </c:pt>
                <c:pt idx="5">
                  <c:v>0.37994886854407539</c:v>
                </c:pt>
                <c:pt idx="6">
                  <c:v>0.39635451194757931</c:v>
                </c:pt>
                <c:pt idx="7">
                  <c:v>0.41276015535108324</c:v>
                </c:pt>
                <c:pt idx="8">
                  <c:v>0.42916579875458716</c:v>
                </c:pt>
                <c:pt idx="9">
                  <c:v>0.44557144215809108</c:v>
                </c:pt>
                <c:pt idx="10">
                  <c:v>0.461977085561595</c:v>
                </c:pt>
                <c:pt idx="11">
                  <c:v>0.47838272896509892</c:v>
                </c:pt>
                <c:pt idx="12">
                  <c:v>0.49478837236860285</c:v>
                </c:pt>
                <c:pt idx="13">
                  <c:v>0.51119401577210677</c:v>
                </c:pt>
                <c:pt idx="14">
                  <c:v>0.52759965917561069</c:v>
                </c:pt>
                <c:pt idx="15">
                  <c:v>0.54400530257911461</c:v>
                </c:pt>
                <c:pt idx="16">
                  <c:v>0.56041094598261854</c:v>
                </c:pt>
                <c:pt idx="17">
                  <c:v>0.57681658938612246</c:v>
                </c:pt>
                <c:pt idx="18">
                  <c:v>0.59322223278962638</c:v>
                </c:pt>
                <c:pt idx="19">
                  <c:v>0.6096278761931303</c:v>
                </c:pt>
                <c:pt idx="20">
                  <c:v>0.62603351959663422</c:v>
                </c:pt>
                <c:pt idx="21">
                  <c:v>0.64243916300013815</c:v>
                </c:pt>
                <c:pt idx="22">
                  <c:v>0.65884480640364207</c:v>
                </c:pt>
                <c:pt idx="23">
                  <c:v>0.67525044980714599</c:v>
                </c:pt>
                <c:pt idx="24">
                  <c:v>0.69165609321064991</c:v>
                </c:pt>
                <c:pt idx="25">
                  <c:v>0.70806173661415384</c:v>
                </c:pt>
                <c:pt idx="26">
                  <c:v>0.72446738001765776</c:v>
                </c:pt>
                <c:pt idx="27">
                  <c:v>0.74087302342116168</c:v>
                </c:pt>
                <c:pt idx="28">
                  <c:v>0.7572786668246656</c:v>
                </c:pt>
                <c:pt idx="29">
                  <c:v>0.77368431022816953</c:v>
                </c:pt>
                <c:pt idx="30">
                  <c:v>0.79008995363167345</c:v>
                </c:pt>
                <c:pt idx="31">
                  <c:v>0.80649559703517737</c:v>
                </c:pt>
                <c:pt idx="32">
                  <c:v>0.82290124043868129</c:v>
                </c:pt>
                <c:pt idx="33">
                  <c:v>0.83930688384218521</c:v>
                </c:pt>
                <c:pt idx="34">
                  <c:v>0.85571252724568914</c:v>
                </c:pt>
                <c:pt idx="35">
                  <c:v>0.87211817064919306</c:v>
                </c:pt>
                <c:pt idx="36">
                  <c:v>0.88852381405269698</c:v>
                </c:pt>
                <c:pt idx="37">
                  <c:v>0.9049294574562009</c:v>
                </c:pt>
                <c:pt idx="38">
                  <c:v>0.92133510085970483</c:v>
                </c:pt>
                <c:pt idx="39">
                  <c:v>0.93774074426320875</c:v>
                </c:pt>
                <c:pt idx="40">
                  <c:v>0.95414638766671267</c:v>
                </c:pt>
                <c:pt idx="41">
                  <c:v>0.97055203107021659</c:v>
                </c:pt>
                <c:pt idx="42">
                  <c:v>0.98695767447372051</c:v>
                </c:pt>
                <c:pt idx="43">
                  <c:v>1.0033633178772245</c:v>
                </c:pt>
                <c:pt idx="44">
                  <c:v>1.0197689612807286</c:v>
                </c:pt>
                <c:pt idx="45">
                  <c:v>1.0361746046842326</c:v>
                </c:pt>
                <c:pt idx="46">
                  <c:v>1.0525802480877366</c:v>
                </c:pt>
                <c:pt idx="47">
                  <c:v>1.0689858914912407</c:v>
                </c:pt>
                <c:pt idx="48">
                  <c:v>1.0853915348947447</c:v>
                </c:pt>
                <c:pt idx="49">
                  <c:v>1.1017971782982487</c:v>
                </c:pt>
                <c:pt idx="50">
                  <c:v>1.1182028217017528</c:v>
                </c:pt>
                <c:pt idx="51">
                  <c:v>1.1346084651052568</c:v>
                </c:pt>
                <c:pt idx="52">
                  <c:v>1.1510141085087608</c:v>
                </c:pt>
                <c:pt idx="53">
                  <c:v>1.1674197519122649</c:v>
                </c:pt>
                <c:pt idx="54">
                  <c:v>1.1838253953157689</c:v>
                </c:pt>
                <c:pt idx="55">
                  <c:v>1.2002310387192729</c:v>
                </c:pt>
                <c:pt idx="56">
                  <c:v>1.216636682122777</c:v>
                </c:pt>
                <c:pt idx="57">
                  <c:v>1.233042325526281</c:v>
                </c:pt>
                <c:pt idx="58">
                  <c:v>1.249447968929785</c:v>
                </c:pt>
                <c:pt idx="59">
                  <c:v>1.2658536123332891</c:v>
                </c:pt>
                <c:pt idx="60">
                  <c:v>1.2822592557367931</c:v>
                </c:pt>
                <c:pt idx="61">
                  <c:v>1.2986648991402971</c:v>
                </c:pt>
                <c:pt idx="62">
                  <c:v>1.3150705425438012</c:v>
                </c:pt>
                <c:pt idx="63">
                  <c:v>1.3314761859473052</c:v>
                </c:pt>
                <c:pt idx="64">
                  <c:v>1.3478818293508092</c:v>
                </c:pt>
                <c:pt idx="65">
                  <c:v>1.3642874727543133</c:v>
                </c:pt>
                <c:pt idx="66">
                  <c:v>1.3806931161578173</c:v>
                </c:pt>
                <c:pt idx="67">
                  <c:v>1.3970987595613213</c:v>
                </c:pt>
                <c:pt idx="68">
                  <c:v>1.4135044029648254</c:v>
                </c:pt>
                <c:pt idx="69">
                  <c:v>1.4299100463683294</c:v>
                </c:pt>
                <c:pt idx="70">
                  <c:v>1.4463156897718334</c:v>
                </c:pt>
                <c:pt idx="71">
                  <c:v>1.4627213331753375</c:v>
                </c:pt>
                <c:pt idx="72">
                  <c:v>1.4791269765788415</c:v>
                </c:pt>
                <c:pt idx="73">
                  <c:v>1.4955326199823455</c:v>
                </c:pt>
                <c:pt idx="74">
                  <c:v>1.5119382633858496</c:v>
                </c:pt>
                <c:pt idx="75">
                  <c:v>1.5283439067893536</c:v>
                </c:pt>
                <c:pt idx="76">
                  <c:v>1.5447495501928576</c:v>
                </c:pt>
                <c:pt idx="77">
                  <c:v>1.5611551935963617</c:v>
                </c:pt>
                <c:pt idx="78">
                  <c:v>1.5775608369998657</c:v>
                </c:pt>
                <c:pt idx="79">
                  <c:v>1.5939664804033697</c:v>
                </c:pt>
                <c:pt idx="80">
                  <c:v>1.6103721238068738</c:v>
                </c:pt>
                <c:pt idx="81">
                  <c:v>1.6267777672103778</c:v>
                </c:pt>
                <c:pt idx="82">
                  <c:v>1.6431834106138818</c:v>
                </c:pt>
                <c:pt idx="83">
                  <c:v>1.6595890540173859</c:v>
                </c:pt>
                <c:pt idx="84">
                  <c:v>1.6759946974208899</c:v>
                </c:pt>
                <c:pt idx="85">
                  <c:v>1.6924003408243939</c:v>
                </c:pt>
                <c:pt idx="86">
                  <c:v>1.708805984227898</c:v>
                </c:pt>
                <c:pt idx="87">
                  <c:v>1.725211627631402</c:v>
                </c:pt>
                <c:pt idx="88">
                  <c:v>1.741617271034906</c:v>
                </c:pt>
                <c:pt idx="89">
                  <c:v>1.7580229144384101</c:v>
                </c:pt>
                <c:pt idx="90">
                  <c:v>1.7744285578419141</c:v>
                </c:pt>
                <c:pt idx="91">
                  <c:v>1.7908342012454181</c:v>
                </c:pt>
                <c:pt idx="92">
                  <c:v>1.8072398446489222</c:v>
                </c:pt>
                <c:pt idx="93">
                  <c:v>1.8236454880524262</c:v>
                </c:pt>
                <c:pt idx="94">
                  <c:v>1.8400511314559302</c:v>
                </c:pt>
                <c:pt idx="95">
                  <c:v>1.8564567748594343</c:v>
                </c:pt>
                <c:pt idx="96">
                  <c:v>1.8728624182629383</c:v>
                </c:pt>
                <c:pt idx="97">
                  <c:v>1.8892680616664423</c:v>
                </c:pt>
                <c:pt idx="98">
                  <c:v>1.9056737050699464</c:v>
                </c:pt>
                <c:pt idx="99">
                  <c:v>1.9220793484734504</c:v>
                </c:pt>
              </c:numCache>
            </c:numRef>
          </c:xVal>
          <c:yVal>
            <c:numRef>
              <c:f>'IC CP'!$J$3:$J$102</c:f>
              <c:numCache>
                <c:formatCode>General</c:formatCode>
                <c:ptCount val="100"/>
                <c:pt idx="0">
                  <c:v>6.5919777921436321E-4</c:v>
                </c:pt>
                <c:pt idx="1">
                  <c:v>9.0776992501824668E-4</c:v>
                </c:pt>
                <c:pt idx="2">
                  <c:v>1.241938027985223E-3</c:v>
                </c:pt>
                <c:pt idx="3">
                  <c:v>1.6880610181890315E-3</c:v>
                </c:pt>
                <c:pt idx="4">
                  <c:v>2.2795044121225235E-3</c:v>
                </c:pt>
                <c:pt idx="5">
                  <c:v>3.0581361308276633E-3</c:v>
                </c:pt>
                <c:pt idx="6">
                  <c:v>4.0760290542421083E-3</c:v>
                </c:pt>
                <c:pt idx="7">
                  <c:v>5.397365251914879E-3</c:v>
                </c:pt>
                <c:pt idx="8">
                  <c:v>7.1005244462720492E-3</c:v>
                </c:pt>
                <c:pt idx="9">
                  <c:v>9.2803237205602851E-3</c:v>
                </c:pt>
                <c:pt idx="10">
                  <c:v>1.205035676829988E-2</c:v>
                </c:pt>
                <c:pt idx="11">
                  <c:v>1.5545359316676423E-2</c:v>
                </c:pt>
                <c:pt idx="12">
                  <c:v>1.992350325612912E-2</c:v>
                </c:pt>
                <c:pt idx="13">
                  <c:v>2.5368496327569427E-2</c:v>
                </c:pt>
                <c:pt idx="14">
                  <c:v>3.2091338190117447E-2</c:v>
                </c:pt>
                <c:pt idx="15">
                  <c:v>4.0331558940289947E-2</c:v>
                </c:pt>
                <c:pt idx="16">
                  <c:v>5.0357744676941062E-2</c:v>
                </c:pt>
                <c:pt idx="17">
                  <c:v>6.2467138823316587E-2</c:v>
                </c:pt>
                <c:pt idx="18">
                  <c:v>7.6984100168219854E-2</c:v>
                </c:pt>
                <c:pt idx="19">
                  <c:v>9.425720158981174E-2</c:v>
                </c:pt>
                <c:pt idx="20">
                  <c:v>0.11465476968397882</c:v>
                </c:pt>
                <c:pt idx="21">
                  <c:v>0.13855869720198072</c:v>
                </c:pt>
                <c:pt idx="22">
                  <c:v>0.16635640888422387</c:v>
                </c:pt>
                <c:pt idx="23">
                  <c:v>0.19843092767746062</c:v>
                </c:pt>
                <c:pt idx="24">
                  <c:v>0.23514907205358951</c:v>
                </c:pt>
                <c:pt idx="25">
                  <c:v>0.27684791450293506</c:v>
                </c:pt>
                <c:pt idx="26">
                  <c:v>0.32381974308317896</c:v>
                </c:pt>
                <c:pt idx="27">
                  <c:v>0.37629588748279758</c:v>
                </c:pt>
                <c:pt idx="28">
                  <c:v>0.43442989227466</c:v>
                </c:pt>
                <c:pt idx="29">
                  <c:v>0.4982806355181304</c:v>
                </c:pt>
                <c:pt idx="30">
                  <c:v>0.56779609234550177</c:v>
                </c:pt>
                <c:pt idx="31">
                  <c:v>0.64279852195314313</c:v>
                </c:pt>
                <c:pt idx="32">
                  <c:v>0.72297190400207079</c:v>
                </c:pt>
                <c:pt idx="33">
                  <c:v>0.80785245916819071</c:v>
                </c:pt>
                <c:pt idx="34">
                  <c:v>0.89682305239008664</c:v>
                </c:pt>
                <c:pt idx="35">
                  <c:v>0.98911219241704396</c:v>
                </c:pt>
                <c:pt idx="36">
                  <c:v>1.083798206584665</c:v>
                </c:pt>
                <c:pt idx="37">
                  <c:v>1.1798189876471539</c:v>
                </c:pt>
                <c:pt idx="38">
                  <c:v>1.2759874857877649</c:v>
                </c:pt>
                <c:pt idx="39">
                  <c:v>1.3710128628929894</c:v>
                </c:pt>
                <c:pt idx="40">
                  <c:v>1.4635269502346686</c:v>
                </c:pt>
                <c:pt idx="41">
                  <c:v>1.5521153698079739</c:v>
                </c:pt>
                <c:pt idx="42">
                  <c:v>1.6353524103235593</c:v>
                </c:pt>
                <c:pt idx="43">
                  <c:v>1.7118385084142462</c:v>
                </c:pt>
                <c:pt idx="44">
                  <c:v>1.7802389904984142</c:v>
                </c:pt>
                <c:pt idx="45">
                  <c:v>1.8393225955366852</c:v>
                </c:pt>
                <c:pt idx="46">
                  <c:v>1.8879982351134474</c:v>
                </c:pt>
                <c:pt idx="47">
                  <c:v>1.9253484622395078</c:v>
                </c:pt>
                <c:pt idx="48">
                  <c:v>1.9506582165158119</c:v>
                </c:pt>
                <c:pt idx="49">
                  <c:v>1.9634375880787251</c:v>
                </c:pt>
                <c:pt idx="50">
                  <c:v>1.9634375880787247</c:v>
                </c:pt>
                <c:pt idx="51">
                  <c:v>1.9506582165158104</c:v>
                </c:pt>
                <c:pt idx="52">
                  <c:v>1.9253484622395056</c:v>
                </c:pt>
                <c:pt idx="53">
                  <c:v>1.8879982351134439</c:v>
                </c:pt>
                <c:pt idx="54">
                  <c:v>1.8393225955366808</c:v>
                </c:pt>
                <c:pt idx="55">
                  <c:v>1.7802389904984088</c:v>
                </c:pt>
                <c:pt idx="56">
                  <c:v>1.7118385084142402</c:v>
                </c:pt>
                <c:pt idx="57">
                  <c:v>1.6353524103235531</c:v>
                </c:pt>
                <c:pt idx="58">
                  <c:v>1.5521153698079664</c:v>
                </c:pt>
                <c:pt idx="59">
                  <c:v>1.4635269502346602</c:v>
                </c:pt>
                <c:pt idx="60">
                  <c:v>1.3710128628929801</c:v>
                </c:pt>
                <c:pt idx="61">
                  <c:v>1.2759874857877544</c:v>
                </c:pt>
                <c:pt idx="62">
                  <c:v>1.1798189876471425</c:v>
                </c:pt>
                <c:pt idx="63">
                  <c:v>1.0837982065846534</c:v>
                </c:pt>
                <c:pt idx="64">
                  <c:v>0.98911219241703208</c:v>
                </c:pt>
                <c:pt idx="65">
                  <c:v>0.8968230523900742</c:v>
                </c:pt>
                <c:pt idx="66">
                  <c:v>0.80785245916817805</c:v>
                </c:pt>
                <c:pt idx="67">
                  <c:v>0.72297190400205824</c:v>
                </c:pt>
                <c:pt idx="68">
                  <c:v>0.64279852195313092</c:v>
                </c:pt>
                <c:pt idx="69">
                  <c:v>0.56779609234549</c:v>
                </c:pt>
                <c:pt idx="70">
                  <c:v>0.49828063551811902</c:v>
                </c:pt>
                <c:pt idx="71">
                  <c:v>0.43442989227464929</c:v>
                </c:pt>
                <c:pt idx="72">
                  <c:v>0.37629588748278742</c:v>
                </c:pt>
                <c:pt idx="73">
                  <c:v>0.32381974308316952</c:v>
                </c:pt>
                <c:pt idx="74">
                  <c:v>0.27684791450292634</c:v>
                </c:pt>
                <c:pt idx="75">
                  <c:v>0.23514907205358157</c:v>
                </c:pt>
                <c:pt idx="76">
                  <c:v>0.19843092767745349</c:v>
                </c:pt>
                <c:pt idx="77">
                  <c:v>0.16635640888421743</c:v>
                </c:pt>
                <c:pt idx="78">
                  <c:v>0.13855869720197495</c:v>
                </c:pt>
                <c:pt idx="79">
                  <c:v>0.11465476968397373</c:v>
                </c:pt>
                <c:pt idx="80">
                  <c:v>9.4257201589807313E-2</c:v>
                </c:pt>
                <c:pt idx="81">
                  <c:v>7.6984100168216024E-2</c:v>
                </c:pt>
                <c:pt idx="82">
                  <c:v>6.2467138823313305E-2</c:v>
                </c:pt>
                <c:pt idx="83">
                  <c:v>5.0357744676938217E-2</c:v>
                </c:pt>
                <c:pt idx="84">
                  <c:v>4.0331558940287553E-2</c:v>
                </c:pt>
                <c:pt idx="85">
                  <c:v>3.2091338190115455E-2</c:v>
                </c:pt>
                <c:pt idx="86">
                  <c:v>2.5368496327567762E-2</c:v>
                </c:pt>
                <c:pt idx="87">
                  <c:v>1.992350325612776E-2</c:v>
                </c:pt>
                <c:pt idx="88">
                  <c:v>1.5545359316675288E-2</c:v>
                </c:pt>
                <c:pt idx="89">
                  <c:v>1.2050356768298949E-2</c:v>
                </c:pt>
                <c:pt idx="90">
                  <c:v>9.2803237205595426E-3</c:v>
                </c:pt>
                <c:pt idx="91">
                  <c:v>7.1005244462714568E-3</c:v>
                </c:pt>
                <c:pt idx="92">
                  <c:v>5.3973652519143994E-3</c:v>
                </c:pt>
                <c:pt idx="93">
                  <c:v>4.0760290542417327E-3</c:v>
                </c:pt>
                <c:pt idx="94">
                  <c:v>3.0581361308273701E-3</c:v>
                </c:pt>
                <c:pt idx="95">
                  <c:v>2.2795044121222967E-3</c:v>
                </c:pt>
                <c:pt idx="96">
                  <c:v>1.6880610181888558E-3</c:v>
                </c:pt>
                <c:pt idx="97">
                  <c:v>1.2419380279850873E-3</c:v>
                </c:pt>
                <c:pt idx="98">
                  <c:v>9.0776992501814422E-4</c:v>
                </c:pt>
                <c:pt idx="99">
                  <c:v>6.5919777921428591E-4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51552"/>
        <c:axId val="70809856"/>
      </c:scatterChart>
      <c:valAx>
        <c:axId val="86151552"/>
        <c:scaling>
          <c:orientation val="minMax"/>
          <c:max val="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Valores IC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809856"/>
        <c:crosses val="autoZero"/>
        <c:crossBetween val="midCat"/>
        <c:majorUnit val="0.2"/>
      </c:valAx>
      <c:valAx>
        <c:axId val="70809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Nº Planejamentos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151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00"/>
              <a:t>Índice</a:t>
            </a:r>
            <a:r>
              <a:rPr lang="pt-BR" sz="1000" baseline="0"/>
              <a:t> Homogeneidade</a:t>
            </a:r>
          </a:p>
          <a:p>
            <a:pPr>
              <a:defRPr/>
            </a:pPr>
            <a:r>
              <a:rPr lang="pt-BR" sz="1000" baseline="0"/>
              <a:t>Cabeça e Pescoço</a:t>
            </a:r>
            <a:endParaRPr lang="pt-BR" sz="1000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'IH CP'!$I$3:$I$102</c:f>
              <c:numCache>
                <c:formatCode>General</c:formatCode>
                <c:ptCount val="100"/>
                <c:pt idx="0">
                  <c:v>-7.5579705754943341E-2</c:v>
                </c:pt>
                <c:pt idx="1">
                  <c:v>-7.2059993824212215E-2</c:v>
                </c:pt>
                <c:pt idx="2">
                  <c:v>-6.8540281893481089E-2</c:v>
                </c:pt>
                <c:pt idx="3">
                  <c:v>-6.5020569962749963E-2</c:v>
                </c:pt>
                <c:pt idx="4">
                  <c:v>-6.1500858032018831E-2</c:v>
                </c:pt>
                <c:pt idx="5">
                  <c:v>-5.7981146101287698E-2</c:v>
                </c:pt>
                <c:pt idx="6">
                  <c:v>-5.4461434170556565E-2</c:v>
                </c:pt>
                <c:pt idx="7">
                  <c:v>-5.0941722239825432E-2</c:v>
                </c:pt>
                <c:pt idx="8">
                  <c:v>-4.7422010309094299E-2</c:v>
                </c:pt>
                <c:pt idx="9">
                  <c:v>-4.3902298378363167E-2</c:v>
                </c:pt>
                <c:pt idx="10">
                  <c:v>-4.0382586447632034E-2</c:v>
                </c:pt>
                <c:pt idx="11">
                  <c:v>-3.6862874516900901E-2</c:v>
                </c:pt>
                <c:pt idx="12">
                  <c:v>-3.3343162586169768E-2</c:v>
                </c:pt>
                <c:pt idx="13">
                  <c:v>-2.9823450655438639E-2</c:v>
                </c:pt>
                <c:pt idx="14">
                  <c:v>-2.6303738724707509E-2</c:v>
                </c:pt>
                <c:pt idx="15">
                  <c:v>-2.278402679397638E-2</c:v>
                </c:pt>
                <c:pt idx="16">
                  <c:v>-1.9264314863245251E-2</c:v>
                </c:pt>
                <c:pt idx="17">
                  <c:v>-1.5744602932514121E-2</c:v>
                </c:pt>
                <c:pt idx="18">
                  <c:v>-1.2224891001782992E-2</c:v>
                </c:pt>
                <c:pt idx="19">
                  <c:v>-8.7051790710518627E-3</c:v>
                </c:pt>
                <c:pt idx="20">
                  <c:v>-5.1854671403207325E-3</c:v>
                </c:pt>
                <c:pt idx="21">
                  <c:v>-1.6657552095896023E-3</c:v>
                </c:pt>
                <c:pt idx="22">
                  <c:v>1.8539567211415279E-3</c:v>
                </c:pt>
                <c:pt idx="23">
                  <c:v>5.3736686518726581E-3</c:v>
                </c:pt>
                <c:pt idx="24">
                  <c:v>8.8933805826037875E-3</c:v>
                </c:pt>
                <c:pt idx="25">
                  <c:v>1.2413092513334917E-2</c:v>
                </c:pt>
                <c:pt idx="26">
                  <c:v>1.5932804444066046E-2</c:v>
                </c:pt>
                <c:pt idx="27">
                  <c:v>1.9452516374797175E-2</c:v>
                </c:pt>
                <c:pt idx="28">
                  <c:v>2.2972228305528305E-2</c:v>
                </c:pt>
                <c:pt idx="29">
                  <c:v>2.6491940236259434E-2</c:v>
                </c:pt>
                <c:pt idx="30">
                  <c:v>3.0011652166990564E-2</c:v>
                </c:pt>
                <c:pt idx="31">
                  <c:v>3.3531364097721693E-2</c:v>
                </c:pt>
                <c:pt idx="32">
                  <c:v>3.7051076028452826E-2</c:v>
                </c:pt>
                <c:pt idx="33">
                  <c:v>4.0570787959183958E-2</c:v>
                </c:pt>
                <c:pt idx="34">
                  <c:v>4.4090499889915091E-2</c:v>
                </c:pt>
                <c:pt idx="35">
                  <c:v>4.7610211820646224E-2</c:v>
                </c:pt>
                <c:pt idx="36">
                  <c:v>5.1129923751377357E-2</c:v>
                </c:pt>
                <c:pt idx="37">
                  <c:v>5.464963568210849E-2</c:v>
                </c:pt>
                <c:pt idx="38">
                  <c:v>5.8169347612839623E-2</c:v>
                </c:pt>
                <c:pt idx="39">
                  <c:v>6.1689059543570755E-2</c:v>
                </c:pt>
                <c:pt idx="40">
                  <c:v>6.5208771474301888E-2</c:v>
                </c:pt>
                <c:pt idx="41">
                  <c:v>6.8728483405033014E-2</c:v>
                </c:pt>
                <c:pt idx="42">
                  <c:v>7.224819533576414E-2</c:v>
                </c:pt>
                <c:pt idx="43">
                  <c:v>7.5767907266495266E-2</c:v>
                </c:pt>
                <c:pt idx="44">
                  <c:v>7.9287619197226392E-2</c:v>
                </c:pt>
                <c:pt idx="45">
                  <c:v>8.2807331127957517E-2</c:v>
                </c:pt>
                <c:pt idx="46">
                  <c:v>8.6327043058688643E-2</c:v>
                </c:pt>
                <c:pt idx="47">
                  <c:v>8.9846754989419769E-2</c:v>
                </c:pt>
                <c:pt idx="48">
                  <c:v>9.3366466920150895E-2</c:v>
                </c:pt>
                <c:pt idx="49">
                  <c:v>9.6886178850882021E-2</c:v>
                </c:pt>
                <c:pt idx="50">
                  <c:v>0.10040589078161315</c:v>
                </c:pt>
                <c:pt idx="51">
                  <c:v>0.10392560271234427</c:v>
                </c:pt>
                <c:pt idx="52">
                  <c:v>0.1074453146430754</c:v>
                </c:pt>
                <c:pt idx="53">
                  <c:v>0.11096502657380652</c:v>
                </c:pt>
                <c:pt idx="54">
                  <c:v>0.11448473850453765</c:v>
                </c:pt>
                <c:pt idx="55">
                  <c:v>0.11800445043526878</c:v>
                </c:pt>
                <c:pt idx="56">
                  <c:v>0.1215241623659999</c:v>
                </c:pt>
                <c:pt idx="57">
                  <c:v>0.12504387429673103</c:v>
                </c:pt>
                <c:pt idx="58">
                  <c:v>0.12856358622746217</c:v>
                </c:pt>
                <c:pt idx="59">
                  <c:v>0.13208329815819331</c:v>
                </c:pt>
                <c:pt idx="60">
                  <c:v>0.13560301008892445</c:v>
                </c:pt>
                <c:pt idx="61">
                  <c:v>0.13912272201965559</c:v>
                </c:pt>
                <c:pt idx="62">
                  <c:v>0.14264243395038673</c:v>
                </c:pt>
                <c:pt idx="63">
                  <c:v>0.14616214588111787</c:v>
                </c:pt>
                <c:pt idx="64">
                  <c:v>0.14968185781184901</c:v>
                </c:pt>
                <c:pt idx="65">
                  <c:v>0.15320156974258015</c:v>
                </c:pt>
                <c:pt idx="66">
                  <c:v>0.15672128167331129</c:v>
                </c:pt>
                <c:pt idx="67">
                  <c:v>0.16024099360404243</c:v>
                </c:pt>
                <c:pt idx="68">
                  <c:v>0.16376070553477357</c:v>
                </c:pt>
                <c:pt idx="69">
                  <c:v>0.1672804174655047</c:v>
                </c:pt>
                <c:pt idx="70">
                  <c:v>0.17080012939623584</c:v>
                </c:pt>
                <c:pt idx="71">
                  <c:v>0.17431984132696698</c:v>
                </c:pt>
                <c:pt idx="72">
                  <c:v>0.17783955325769812</c:v>
                </c:pt>
                <c:pt idx="73">
                  <c:v>0.18135926518842926</c:v>
                </c:pt>
                <c:pt idx="74">
                  <c:v>0.1848789771191604</c:v>
                </c:pt>
                <c:pt idx="75">
                  <c:v>0.18839868904989154</c:v>
                </c:pt>
                <c:pt idx="76">
                  <c:v>0.19191840098062268</c:v>
                </c:pt>
                <c:pt idx="77">
                  <c:v>0.19543811291135382</c:v>
                </c:pt>
                <c:pt idx="78">
                  <c:v>0.19895782484208496</c:v>
                </c:pt>
                <c:pt idx="79">
                  <c:v>0.2024775367728161</c:v>
                </c:pt>
                <c:pt idx="80">
                  <c:v>0.20599724870354724</c:v>
                </c:pt>
                <c:pt idx="81">
                  <c:v>0.20951696063427838</c:v>
                </c:pt>
                <c:pt idx="82">
                  <c:v>0.21303667256500952</c:v>
                </c:pt>
                <c:pt idx="83">
                  <c:v>0.21655638449574066</c:v>
                </c:pt>
                <c:pt idx="84">
                  <c:v>0.2200760964264718</c:v>
                </c:pt>
                <c:pt idx="85">
                  <c:v>0.22359580835720294</c:v>
                </c:pt>
                <c:pt idx="86">
                  <c:v>0.22711552028793408</c:v>
                </c:pt>
                <c:pt idx="87">
                  <c:v>0.23063523221866522</c:v>
                </c:pt>
                <c:pt idx="88">
                  <c:v>0.23415494414939636</c:v>
                </c:pt>
                <c:pt idx="89">
                  <c:v>0.2376746560801275</c:v>
                </c:pt>
                <c:pt idx="90">
                  <c:v>0.24119436801085864</c:v>
                </c:pt>
                <c:pt idx="91">
                  <c:v>0.24471407994158978</c:v>
                </c:pt>
                <c:pt idx="92">
                  <c:v>0.24823379187232092</c:v>
                </c:pt>
                <c:pt idx="93">
                  <c:v>0.25175350380305206</c:v>
                </c:pt>
                <c:pt idx="94">
                  <c:v>0.2552732157337832</c:v>
                </c:pt>
                <c:pt idx="95">
                  <c:v>0.25879292766451434</c:v>
                </c:pt>
                <c:pt idx="96">
                  <c:v>0.26231263959524548</c:v>
                </c:pt>
                <c:pt idx="97">
                  <c:v>0.26583235152597662</c:v>
                </c:pt>
                <c:pt idx="98">
                  <c:v>0.26935206345670776</c:v>
                </c:pt>
                <c:pt idx="99">
                  <c:v>0.2728717753874389</c:v>
                </c:pt>
              </c:numCache>
            </c:numRef>
          </c:xVal>
          <c:yVal>
            <c:numRef>
              <c:f>'IH CP'!$J$3:$J$102</c:f>
              <c:numCache>
                <c:formatCode>General</c:formatCode>
                <c:ptCount val="100"/>
                <c:pt idx="0">
                  <c:v>3.0725706850464052E-3</c:v>
                </c:pt>
                <c:pt idx="1">
                  <c:v>4.2311842489852021E-3</c:v>
                </c:pt>
                <c:pt idx="2">
                  <c:v>5.7887670404163068E-3</c:v>
                </c:pt>
                <c:pt idx="3">
                  <c:v>7.8681800251795865E-3</c:v>
                </c:pt>
                <c:pt idx="4">
                  <c:v>1.0624942398120545E-2</c:v>
                </c:pt>
                <c:pt idx="5">
                  <c:v>1.4254203704479926E-2</c:v>
                </c:pt>
                <c:pt idx="6">
                  <c:v>1.8998679574418149E-2</c:v>
                </c:pt>
                <c:pt idx="7">
                  <c:v>2.5157527486343239E-2</c:v>
                </c:pt>
                <c:pt idx="8">
                  <c:v>3.3096081252082431E-2</c:v>
                </c:pt>
                <c:pt idx="9">
                  <c:v>4.3256290464931645E-2</c:v>
                </c:pt>
                <c:pt idx="10">
                  <c:v>5.6167623918205747E-2</c:v>
                </c:pt>
                <c:pt idx="11">
                  <c:v>7.2458095022496491E-2</c:v>
                </c:pt>
                <c:pt idx="12">
                  <c:v>9.2864954917122405E-2</c:v>
                </c:pt>
                <c:pt idx="13">
                  <c:v>0.11824447927099282</c:v>
                </c:pt>
                <c:pt idx="14">
                  <c:v>0.14958015344708958</c:v>
                </c:pt>
                <c:pt idx="15">
                  <c:v>0.18798844533403461</c:v>
                </c:pt>
                <c:pt idx="16">
                  <c:v>0.2347212550440122</c:v>
                </c:pt>
                <c:pt idx="17">
                  <c:v>0.29116405664472422</c:v>
                </c:pt>
                <c:pt idx="18">
                  <c:v>0.35882871097268826</c:v>
                </c:pt>
                <c:pt idx="19">
                  <c:v>0.43933994256553299</c:v>
                </c:pt>
                <c:pt idx="20">
                  <c:v>0.53441454953261036</c:v>
                </c:pt>
                <c:pt idx="21">
                  <c:v>0.64583256285908253</c:v>
                </c:pt>
                <c:pt idx="22">
                  <c:v>0.77539979854975039</c:v>
                </c:pt>
                <c:pt idx="23">
                  <c:v>0.92490155551641329</c:v>
                </c:pt>
                <c:pt idx="24">
                  <c:v>1.0960476023884971</c:v>
                </c:pt>
                <c:pt idx="25">
                  <c:v>1.290409059526483</c:v>
                </c:pt>
                <c:pt idx="26">
                  <c:v>1.5093483036645459</c:v>
                </c:pt>
                <c:pt idx="27">
                  <c:v>1.7539435799694723</c:v>
                </c:pt>
                <c:pt idx="28">
                  <c:v>2.0249105713035531</c:v>
                </c:pt>
                <c:pt idx="29">
                  <c:v>2.3225237127527363</c:v>
                </c:pt>
                <c:pt idx="30">
                  <c:v>2.6465405124754988</c:v>
                </c:pt>
                <c:pt idx="31">
                  <c:v>2.9961325071487024</c:v>
                </c:pt>
                <c:pt idx="32">
                  <c:v>3.3698267020808359</c:v>
                </c:pt>
                <c:pt idx="33">
                  <c:v>3.7654613867800308</c:v>
                </c:pt>
                <c:pt idx="34">
                  <c:v>4.180160048068891</c:v>
                </c:pt>
                <c:pt idx="35">
                  <c:v>4.6103267069021898</c:v>
                </c:pt>
                <c:pt idx="36">
                  <c:v>5.051665377311628</c:v>
                </c:pt>
                <c:pt idx="37">
                  <c:v>5.499225497127993</c:v>
                </c:pt>
                <c:pt idx="38">
                  <c:v>5.9474741374130717</c:v>
                </c:pt>
                <c:pt idx="39">
                  <c:v>6.3903946041309165</c:v>
                </c:pt>
                <c:pt idx="40">
                  <c:v>6.8216097594044145</c:v>
                </c:pt>
                <c:pt idx="41">
                  <c:v>7.2345270804244146</c:v>
                </c:pt>
                <c:pt idx="42">
                  <c:v>7.6225012190858248</c:v>
                </c:pt>
                <c:pt idx="43">
                  <c:v>7.9790087047255831</c:v>
                </c:pt>
                <c:pt idx="44">
                  <c:v>8.2978285228768698</c:v>
                </c:pt>
                <c:pt idx="45">
                  <c:v>8.573221672750357</c:v>
                </c:pt>
                <c:pt idx="46">
                  <c:v>8.8001025087533087</c:v>
                </c:pt>
                <c:pt idx="47">
                  <c:v>8.9741947411090237</c:v>
                </c:pt>
                <c:pt idx="48">
                  <c:v>9.0921654192381016</c:v>
                </c:pt>
                <c:pt idx="49">
                  <c:v>9.1517310362283784</c:v>
                </c:pt>
                <c:pt idx="50">
                  <c:v>9.1517310362283784</c:v>
                </c:pt>
                <c:pt idx="51">
                  <c:v>9.0921654192381016</c:v>
                </c:pt>
                <c:pt idx="52">
                  <c:v>8.9741947411090255</c:v>
                </c:pt>
                <c:pt idx="53">
                  <c:v>8.8001025087533105</c:v>
                </c:pt>
                <c:pt idx="54">
                  <c:v>8.5732216727503605</c:v>
                </c:pt>
                <c:pt idx="55">
                  <c:v>8.2978285228768733</c:v>
                </c:pt>
                <c:pt idx="56">
                  <c:v>7.9790087047255875</c:v>
                </c:pt>
                <c:pt idx="57">
                  <c:v>7.6225012190858283</c:v>
                </c:pt>
                <c:pt idx="58">
                  <c:v>7.2345270804244173</c:v>
                </c:pt>
                <c:pt idx="59">
                  <c:v>6.8216097594044163</c:v>
                </c:pt>
                <c:pt idx="60">
                  <c:v>6.3903946041309174</c:v>
                </c:pt>
                <c:pt idx="61">
                  <c:v>5.9474741374130717</c:v>
                </c:pt>
                <c:pt idx="62">
                  <c:v>5.4992254971279912</c:v>
                </c:pt>
                <c:pt idx="63">
                  <c:v>5.0516653773116262</c:v>
                </c:pt>
                <c:pt idx="64">
                  <c:v>4.6103267069021863</c:v>
                </c:pt>
                <c:pt idx="65">
                  <c:v>4.1801600480688874</c:v>
                </c:pt>
                <c:pt idx="66">
                  <c:v>3.7654613867800273</c:v>
                </c:pt>
                <c:pt idx="67">
                  <c:v>3.369826702080831</c:v>
                </c:pt>
                <c:pt idx="68">
                  <c:v>2.9961325071486979</c:v>
                </c:pt>
                <c:pt idx="69">
                  <c:v>2.646540512475493</c:v>
                </c:pt>
                <c:pt idx="70">
                  <c:v>2.3225237127527305</c:v>
                </c:pt>
                <c:pt idx="71">
                  <c:v>2.0249105713035469</c:v>
                </c:pt>
                <c:pt idx="72">
                  <c:v>1.7539435799694645</c:v>
                </c:pt>
                <c:pt idx="73">
                  <c:v>1.5093483036645394</c:v>
                </c:pt>
                <c:pt idx="74">
                  <c:v>1.2904090595264761</c:v>
                </c:pt>
                <c:pt idx="75">
                  <c:v>1.0960476023884913</c:v>
                </c:pt>
                <c:pt idx="76">
                  <c:v>0.92490155551640718</c:v>
                </c:pt>
                <c:pt idx="77">
                  <c:v>0.77539979854974539</c:v>
                </c:pt>
                <c:pt idx="78">
                  <c:v>0.64583256285907731</c:v>
                </c:pt>
                <c:pt idx="79">
                  <c:v>0.53441454953260514</c:v>
                </c:pt>
                <c:pt idx="80">
                  <c:v>0.43933994256552877</c:v>
                </c:pt>
                <c:pt idx="81">
                  <c:v>0.35882871097268459</c:v>
                </c:pt>
                <c:pt idx="82">
                  <c:v>0.29116405664472073</c:v>
                </c:pt>
                <c:pt idx="83">
                  <c:v>0.23472125504400901</c:v>
                </c:pt>
                <c:pt idx="84">
                  <c:v>0.187988445334032</c:v>
                </c:pt>
                <c:pt idx="85">
                  <c:v>0.14958015344708758</c:v>
                </c:pt>
                <c:pt idx="86">
                  <c:v>0.11824447927099116</c:v>
                </c:pt>
                <c:pt idx="87">
                  <c:v>9.2864954917121004E-2</c:v>
                </c:pt>
                <c:pt idx="88">
                  <c:v>7.245809502249527E-2</c:v>
                </c:pt>
                <c:pt idx="89">
                  <c:v>5.6167623918204693E-2</c:v>
                </c:pt>
                <c:pt idx="90">
                  <c:v>4.3256290464930826E-2</c:v>
                </c:pt>
                <c:pt idx="91">
                  <c:v>3.3096081252081778E-2</c:v>
                </c:pt>
                <c:pt idx="92">
                  <c:v>2.5157527486342701E-2</c:v>
                </c:pt>
                <c:pt idx="93">
                  <c:v>1.8998679574417726E-2</c:v>
                </c:pt>
                <c:pt idx="94">
                  <c:v>1.4254203704479586E-2</c:v>
                </c:pt>
                <c:pt idx="95">
                  <c:v>1.0624942398120309E-2</c:v>
                </c:pt>
                <c:pt idx="96">
                  <c:v>7.8681800251794044E-3</c:v>
                </c:pt>
                <c:pt idx="97">
                  <c:v>5.7887670404161524E-3</c:v>
                </c:pt>
                <c:pt idx="98">
                  <c:v>4.231184248985078E-3</c:v>
                </c:pt>
                <c:pt idx="99">
                  <c:v>3.0725706850463072E-3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79744"/>
        <c:axId val="91678208"/>
      </c:scatterChart>
      <c:valAx>
        <c:axId val="9167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Valores IH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678208"/>
        <c:crosses val="autoZero"/>
        <c:crossBetween val="midCat"/>
      </c:valAx>
      <c:valAx>
        <c:axId val="9167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</a:t>
                </a:r>
                <a:r>
                  <a:rPr lang="pt-BR" baseline="0"/>
                  <a:t> Planejamentos</a:t>
                </a:r>
                <a:endParaRPr lang="pt-B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679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83</xdr:row>
      <xdr:rowOff>185736</xdr:rowOff>
    </xdr:from>
    <xdr:to>
      <xdr:col>19</xdr:col>
      <xdr:colOff>542925</xdr:colOff>
      <xdr:row>102</xdr:row>
      <xdr:rowOff>171449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2</xdr:row>
      <xdr:rowOff>176212</xdr:rowOff>
    </xdr:from>
    <xdr:to>
      <xdr:col>18</xdr:col>
      <xdr:colOff>323850</xdr:colOff>
      <xdr:row>17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52387</xdr:rowOff>
    </xdr:from>
    <xdr:to>
      <xdr:col>18</xdr:col>
      <xdr:colOff>400050</xdr:colOff>
      <xdr:row>15</xdr:row>
      <xdr:rowOff>128587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1</xdr:row>
      <xdr:rowOff>71437</xdr:rowOff>
    </xdr:from>
    <xdr:to>
      <xdr:col>19</xdr:col>
      <xdr:colOff>133350</xdr:colOff>
      <xdr:row>15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F83" workbookViewId="0">
      <selection activeCell="H2" sqref="H2:J102"/>
    </sheetView>
  </sheetViews>
  <sheetFormatPr defaultRowHeight="15" x14ac:dyDescent="0.25"/>
  <cols>
    <col min="1" max="1" width="17.28515625" customWidth="1"/>
    <col min="2" max="2" width="17.85546875" customWidth="1"/>
    <col min="4" max="4" width="14.85546875" customWidth="1"/>
    <col min="5" max="5" width="14.5703125" customWidth="1"/>
  </cols>
  <sheetData>
    <row r="1" spans="1:10" x14ac:dyDescent="0.25">
      <c r="A1" s="1" t="s">
        <v>1</v>
      </c>
      <c r="B1" s="1" t="s">
        <v>0</v>
      </c>
    </row>
    <row r="2" spans="1:10" x14ac:dyDescent="0.25">
      <c r="A2" s="2">
        <v>1</v>
      </c>
      <c r="B2" s="3">
        <v>1.0900000000000001</v>
      </c>
      <c r="E2" s="7" t="s">
        <v>2</v>
      </c>
      <c r="F2" s="6">
        <f>MEDIAN(B2:B36)</f>
        <v>1.0900000000000001</v>
      </c>
      <c r="H2" s="9" t="s">
        <v>8</v>
      </c>
      <c r="I2" s="9" t="s">
        <v>9</v>
      </c>
      <c r="J2" s="9" t="s">
        <v>10</v>
      </c>
    </row>
    <row r="3" spans="1:10" x14ac:dyDescent="0.25">
      <c r="A3" s="2">
        <v>2</v>
      </c>
      <c r="B3" s="3">
        <v>1.17</v>
      </c>
      <c r="E3" s="7" t="s">
        <v>3</v>
      </c>
      <c r="F3" s="6">
        <f>_xlfn.STDEV.S(B2:B36)</f>
        <v>0.18447836975526996</v>
      </c>
      <c r="H3" s="6">
        <v>1</v>
      </c>
      <c r="I3" s="6">
        <f>F5</f>
        <v>0.35208652097892024</v>
      </c>
      <c r="J3" s="6">
        <f>_xlfn.NORM.DIST(I3,$F$2,$F$3,FALSE)</f>
        <v>7.2545212721917098E-4</v>
      </c>
    </row>
    <row r="4" spans="1:10" x14ac:dyDescent="0.25">
      <c r="A4" s="2">
        <v>3</v>
      </c>
      <c r="B4" s="3">
        <v>1.32</v>
      </c>
      <c r="E4" s="7" t="s">
        <v>4</v>
      </c>
      <c r="F4" s="6">
        <f>F2+4*F3</f>
        <v>1.8279134790210798</v>
      </c>
      <c r="H4" s="6">
        <v>2</v>
      </c>
      <c r="I4" s="6">
        <f>I3+$F$7</f>
        <v>0.36699386398944711</v>
      </c>
      <c r="J4" s="6">
        <f t="shared" ref="J4:J67" si="0">_xlfn.NORM.DIST(I4,$F$2,$F$3,FALSE)</f>
        <v>9.9900764822801976E-4</v>
      </c>
    </row>
    <row r="5" spans="1:10" x14ac:dyDescent="0.25">
      <c r="A5" s="2">
        <v>4</v>
      </c>
      <c r="B5" s="3">
        <v>1.19</v>
      </c>
      <c r="E5" s="7" t="s">
        <v>5</v>
      </c>
      <c r="F5" s="6">
        <f>F2-4*F3</f>
        <v>0.35208652097892024</v>
      </c>
      <c r="H5" s="6">
        <v>3</v>
      </c>
      <c r="I5" s="6">
        <f t="shared" ref="I5:I68" si="1">I4+$F$7</f>
        <v>0.38190120699997399</v>
      </c>
      <c r="J5" s="6">
        <f t="shared" si="0"/>
        <v>1.3667621655977678E-3</v>
      </c>
    </row>
    <row r="6" spans="1:10" x14ac:dyDescent="0.25">
      <c r="A6" s="2">
        <v>5</v>
      </c>
      <c r="B6" s="3">
        <v>1.08</v>
      </c>
      <c r="E6" s="7" t="s">
        <v>6</v>
      </c>
      <c r="F6" s="6">
        <v>100</v>
      </c>
      <c r="H6" s="6">
        <v>4</v>
      </c>
      <c r="I6" s="6">
        <f t="shared" si="1"/>
        <v>0.39680855001050086</v>
      </c>
      <c r="J6" s="6">
        <f t="shared" si="0"/>
        <v>1.8577238806545906E-3</v>
      </c>
    </row>
    <row r="7" spans="1:10" x14ac:dyDescent="0.25">
      <c r="A7" s="2">
        <v>6</v>
      </c>
      <c r="B7" s="3">
        <v>1.3</v>
      </c>
      <c r="E7" s="7" t="s">
        <v>7</v>
      </c>
      <c r="F7" s="6">
        <f>(F4-F5)/(F6-1)</f>
        <v>1.4907343010526864E-2</v>
      </c>
      <c r="H7" s="6">
        <v>5</v>
      </c>
      <c r="I7" s="6">
        <f t="shared" si="1"/>
        <v>0.41171589302102773</v>
      </c>
      <c r="J7" s="6">
        <f t="shared" si="0"/>
        <v>2.5086117959175033E-3</v>
      </c>
    </row>
    <row r="8" spans="1:10" x14ac:dyDescent="0.25">
      <c r="A8" s="2">
        <v>7</v>
      </c>
      <c r="B8" s="3">
        <v>1.25</v>
      </c>
      <c r="H8" s="6">
        <v>6</v>
      </c>
      <c r="I8" s="6">
        <f t="shared" si="1"/>
        <v>0.42662323603155461</v>
      </c>
      <c r="J8" s="6">
        <f t="shared" si="0"/>
        <v>3.3655018742308257E-3</v>
      </c>
    </row>
    <row r="9" spans="1:10" x14ac:dyDescent="0.25">
      <c r="A9" s="2">
        <v>8</v>
      </c>
      <c r="B9" s="4">
        <v>0.93</v>
      </c>
      <c r="H9" s="6">
        <v>7</v>
      </c>
      <c r="I9" s="6">
        <f t="shared" si="1"/>
        <v>0.44153057904208148</v>
      </c>
      <c r="J9" s="6">
        <f t="shared" si="0"/>
        <v>4.4857007126620141E-3</v>
      </c>
    </row>
    <row r="10" spans="1:10" x14ac:dyDescent="0.25">
      <c r="A10" s="2">
        <v>9</v>
      </c>
      <c r="B10" s="4">
        <v>1.2</v>
      </c>
      <c r="H10" s="6">
        <v>8</v>
      </c>
      <c r="I10" s="6">
        <f t="shared" si="1"/>
        <v>0.45643792205260836</v>
      </c>
      <c r="J10" s="6">
        <f t="shared" si="0"/>
        <v>5.9398411627646051E-3</v>
      </c>
    </row>
    <row r="11" spans="1:10" x14ac:dyDescent="0.25">
      <c r="A11" s="2">
        <v>10</v>
      </c>
      <c r="B11" s="4">
        <v>1.39</v>
      </c>
      <c r="H11" s="6">
        <v>9</v>
      </c>
      <c r="I11" s="6">
        <f t="shared" si="1"/>
        <v>0.47134526506313523</v>
      </c>
      <c r="J11" s="6">
        <f t="shared" si="0"/>
        <v>7.8141807001517894E-3</v>
      </c>
    </row>
    <row r="12" spans="1:10" x14ac:dyDescent="0.25">
      <c r="A12" s="2">
        <v>11</v>
      </c>
      <c r="B12" s="4">
        <v>1.1100000000000001</v>
      </c>
      <c r="H12" s="6">
        <v>10</v>
      </c>
      <c r="I12" s="6">
        <f t="shared" si="1"/>
        <v>0.48625260807366211</v>
      </c>
      <c r="J12" s="6">
        <f t="shared" si="0"/>
        <v>1.0213066239978483E-2</v>
      </c>
    </row>
    <row r="13" spans="1:10" x14ac:dyDescent="0.25">
      <c r="A13" s="2">
        <v>12</v>
      </c>
      <c r="B13" s="4">
        <v>1.1299999999999999</v>
      </c>
      <c r="H13" s="6">
        <v>11</v>
      </c>
      <c r="I13" s="6">
        <f t="shared" si="1"/>
        <v>0.50115995108418898</v>
      </c>
      <c r="J13" s="6">
        <f t="shared" si="0"/>
        <v>1.3261508498605407E-2</v>
      </c>
    </row>
    <row r="14" spans="1:10" x14ac:dyDescent="0.25">
      <c r="A14" s="2">
        <v>13</v>
      </c>
      <c r="B14" s="4">
        <v>1.33</v>
      </c>
      <c r="H14" s="6">
        <v>12</v>
      </c>
      <c r="I14" s="6">
        <f t="shared" si="1"/>
        <v>0.51606729409471586</v>
      </c>
      <c r="J14" s="6">
        <f t="shared" si="0"/>
        <v>1.7107785159879926E-2</v>
      </c>
    </row>
    <row r="15" spans="1:10" x14ac:dyDescent="0.25">
      <c r="A15" s="2">
        <v>14</v>
      </c>
      <c r="B15" s="4">
        <v>1.27</v>
      </c>
      <c r="H15" s="6">
        <v>13</v>
      </c>
      <c r="I15" s="6">
        <f t="shared" si="1"/>
        <v>0.53097463710524273</v>
      </c>
      <c r="J15" s="6">
        <f t="shared" si="0"/>
        <v>2.1925965582048585E-2</v>
      </c>
    </row>
    <row r="16" spans="1:10" x14ac:dyDescent="0.25">
      <c r="A16" s="2">
        <v>15</v>
      </c>
      <c r="B16" s="4">
        <v>0.93</v>
      </c>
      <c r="H16" s="6">
        <v>14</v>
      </c>
      <c r="I16" s="6">
        <f t="shared" si="1"/>
        <v>0.5458819801157696</v>
      </c>
      <c r="J16" s="6">
        <f t="shared" si="0"/>
        <v>2.7918221519375567E-2</v>
      </c>
    </row>
    <row r="17" spans="1:10" x14ac:dyDescent="0.25">
      <c r="A17" s="2">
        <v>16</v>
      </c>
      <c r="B17" s="4">
        <v>1.1000000000000001</v>
      </c>
      <c r="H17" s="6">
        <v>15</v>
      </c>
      <c r="I17" s="6">
        <f t="shared" si="1"/>
        <v>0.56078932312629648</v>
      </c>
      <c r="J17" s="6">
        <f t="shared" si="0"/>
        <v>3.5316759687929668E-2</v>
      </c>
    </row>
    <row r="18" spans="1:10" x14ac:dyDescent="0.25">
      <c r="A18" s="2">
        <v>17</v>
      </c>
      <c r="B18" s="4">
        <v>1.03</v>
      </c>
      <c r="H18" s="6">
        <v>16</v>
      </c>
      <c r="I18" s="6">
        <f t="shared" si="1"/>
        <v>0.57569666613682335</v>
      </c>
      <c r="J18" s="6">
        <f t="shared" si="0"/>
        <v>4.4385184765290644E-2</v>
      </c>
    </row>
    <row r="19" spans="1:10" x14ac:dyDescent="0.25">
      <c r="A19" s="2">
        <v>18</v>
      </c>
      <c r="B19" s="4">
        <v>1.7</v>
      </c>
      <c r="H19" s="6">
        <v>17</v>
      </c>
      <c r="I19" s="6">
        <f t="shared" si="1"/>
        <v>0.59060400914735023</v>
      </c>
      <c r="J19" s="6">
        <f t="shared" si="0"/>
        <v>5.5419077778729987E-2</v>
      </c>
    </row>
    <row r="20" spans="1:10" x14ac:dyDescent="0.25">
      <c r="A20" s="2">
        <v>19</v>
      </c>
      <c r="B20" s="4">
        <v>1.03</v>
      </c>
      <c r="H20" s="6">
        <v>18</v>
      </c>
      <c r="I20" s="6">
        <f t="shared" si="1"/>
        <v>0.6055113521578771</v>
      </c>
      <c r="J20" s="6">
        <f t="shared" si="0"/>
        <v>6.8745557357124995E-2</v>
      </c>
    </row>
    <row r="21" spans="1:10" x14ac:dyDescent="0.25">
      <c r="A21" s="2">
        <v>20</v>
      </c>
      <c r="B21" s="4">
        <v>1.1000000000000001</v>
      </c>
      <c r="H21" s="6">
        <v>19</v>
      </c>
      <c r="I21" s="6">
        <f t="shared" si="1"/>
        <v>0.62041869516840398</v>
      </c>
      <c r="J21" s="6">
        <f t="shared" si="0"/>
        <v>8.4721582793633538E-2</v>
      </c>
    </row>
    <row r="22" spans="1:10" x14ac:dyDescent="0.25">
      <c r="A22" s="2">
        <v>21</v>
      </c>
      <c r="B22" s="4">
        <v>1.0900000000000001</v>
      </c>
      <c r="H22" s="6">
        <v>20</v>
      </c>
      <c r="I22" s="6">
        <f t="shared" si="1"/>
        <v>0.63532603817893085</v>
      </c>
      <c r="J22" s="6">
        <f t="shared" si="0"/>
        <v>0.1037307611693566</v>
      </c>
    </row>
    <row r="23" spans="1:10" x14ac:dyDescent="0.25">
      <c r="A23" s="2">
        <v>22</v>
      </c>
      <c r="B23" s="4">
        <v>1.1000000000000001</v>
      </c>
      <c r="H23" s="6">
        <v>21</v>
      </c>
      <c r="I23" s="6">
        <f t="shared" si="1"/>
        <v>0.65023338118945773</v>
      </c>
      <c r="J23" s="6">
        <f t="shared" si="0"/>
        <v>0.12617843868072073</v>
      </c>
    </row>
    <row r="24" spans="1:10" x14ac:dyDescent="0.25">
      <c r="A24" s="2">
        <v>23</v>
      </c>
      <c r="B24" s="4">
        <v>0.99</v>
      </c>
      <c r="H24" s="6">
        <v>22</v>
      </c>
      <c r="I24" s="6">
        <f t="shared" si="1"/>
        <v>0.6651407241999846</v>
      </c>
      <c r="J24" s="6">
        <f t="shared" si="0"/>
        <v>0.15248489118044659</v>
      </c>
    </row>
    <row r="25" spans="1:10" x14ac:dyDescent="0.25">
      <c r="A25" s="2">
        <v>24</v>
      </c>
      <c r="B25" s="4">
        <v>0.97</v>
      </c>
      <c r="H25" s="6">
        <v>23</v>
      </c>
      <c r="I25" s="6">
        <f t="shared" si="1"/>
        <v>0.68004806721051148</v>
      </c>
      <c r="J25" s="6">
        <f t="shared" si="0"/>
        <v>0.18307648251702927</v>
      </c>
    </row>
    <row r="26" spans="1:10" x14ac:dyDescent="0.25">
      <c r="A26" s="2">
        <v>25</v>
      </c>
      <c r="B26" s="4">
        <v>1.1100000000000001</v>
      </c>
      <c r="H26" s="6">
        <v>24</v>
      </c>
      <c r="I26" s="6">
        <f t="shared" si="1"/>
        <v>0.69495541022103835</v>
      </c>
      <c r="J26" s="6">
        <f t="shared" si="0"/>
        <v>0.21837473233185203</v>
      </c>
    </row>
    <row r="27" spans="1:10" x14ac:dyDescent="0.25">
      <c r="A27" s="2">
        <v>26</v>
      </c>
      <c r="B27" s="4">
        <v>0.79</v>
      </c>
      <c r="H27" s="6">
        <v>25</v>
      </c>
      <c r="I27" s="6">
        <f t="shared" si="1"/>
        <v>0.70986275323156522</v>
      </c>
      <c r="J27" s="6">
        <f t="shared" si="0"/>
        <v>0.25878332711951929</v>
      </c>
    </row>
    <row r="28" spans="1:10" x14ac:dyDescent="0.25">
      <c r="A28" s="2">
        <v>27</v>
      </c>
      <c r="B28" s="4">
        <v>1.63</v>
      </c>
      <c r="H28" s="6">
        <v>26</v>
      </c>
      <c r="I28" s="6">
        <f t="shared" si="1"/>
        <v>0.7247700962420921</v>
      </c>
      <c r="J28" s="6">
        <f t="shared" si="0"/>
        <v>0.30467321769759076</v>
      </c>
    </row>
    <row r="29" spans="1:10" x14ac:dyDescent="0.25">
      <c r="A29" s="2">
        <v>28</v>
      </c>
      <c r="B29" s="4">
        <v>1.06</v>
      </c>
      <c r="H29" s="6">
        <v>27</v>
      </c>
      <c r="I29" s="6">
        <f t="shared" si="1"/>
        <v>0.73967743925261897</v>
      </c>
      <c r="J29" s="6">
        <f t="shared" si="0"/>
        <v>0.3563660692777707</v>
      </c>
    </row>
    <row r="30" spans="1:10" x14ac:dyDescent="0.25">
      <c r="A30" s="2">
        <v>29</v>
      </c>
      <c r="B30" s="4">
        <v>1.04</v>
      </c>
      <c r="H30" s="6">
        <v>28</v>
      </c>
      <c r="I30" s="6">
        <f t="shared" si="1"/>
        <v>0.75458478226314585</v>
      </c>
      <c r="J30" s="6">
        <f t="shared" si="0"/>
        <v>0.41411646192674884</v>
      </c>
    </row>
    <row r="31" spans="1:10" x14ac:dyDescent="0.25">
      <c r="A31" s="2">
        <v>30</v>
      </c>
      <c r="B31" s="4">
        <v>1.0900000000000001</v>
      </c>
      <c r="H31" s="6">
        <v>29</v>
      </c>
      <c r="I31" s="6">
        <f t="shared" si="1"/>
        <v>0.76949212527367272</v>
      </c>
      <c r="J31" s="6">
        <f t="shared" si="0"/>
        <v>0.47809337260488993</v>
      </c>
    </row>
    <row r="32" spans="1:10" x14ac:dyDescent="0.25">
      <c r="A32" s="2">
        <v>31</v>
      </c>
      <c r="B32" s="4">
        <v>0.99</v>
      </c>
      <c r="H32" s="6">
        <v>30</v>
      </c>
      <c r="I32" s="6">
        <f t="shared" si="1"/>
        <v>0.7843994682841996</v>
      </c>
      <c r="J32" s="6">
        <f t="shared" si="0"/>
        <v>0.54836159706053966</v>
      </c>
    </row>
    <row r="33" spans="1:10" x14ac:dyDescent="0.25">
      <c r="A33" s="2">
        <v>32</v>
      </c>
      <c r="B33" s="4">
        <v>0.99</v>
      </c>
      <c r="H33" s="6">
        <v>31</v>
      </c>
      <c r="I33" s="6">
        <f t="shared" si="1"/>
        <v>0.79930681129472647</v>
      </c>
      <c r="J33" s="6">
        <f t="shared" si="0"/>
        <v>0.62486388153445294</v>
      </c>
    </row>
    <row r="34" spans="1:10" x14ac:dyDescent="0.25">
      <c r="A34" s="2">
        <v>33</v>
      </c>
      <c r="B34" s="4">
        <v>1.02</v>
      </c>
      <c r="H34" s="6">
        <v>32</v>
      </c>
      <c r="I34" s="6">
        <f t="shared" si="1"/>
        <v>0.81421415430525335</v>
      </c>
      <c r="J34" s="6">
        <f t="shared" si="0"/>
        <v>0.70740462093184098</v>
      </c>
    </row>
    <row r="35" spans="1:10" x14ac:dyDescent="0.25">
      <c r="A35" s="2">
        <v>34</v>
      </c>
      <c r="B35" s="4">
        <v>0.99</v>
      </c>
      <c r="H35" s="6">
        <v>33</v>
      </c>
      <c r="I35" s="6">
        <f t="shared" si="1"/>
        <v>0.82912149731578022</v>
      </c>
      <c r="J35" s="6">
        <f t="shared" si="0"/>
        <v>0.79563603248645487</v>
      </c>
    </row>
    <row r="36" spans="1:10" x14ac:dyDescent="0.25">
      <c r="A36" s="2">
        <v>35</v>
      </c>
      <c r="B36" s="4">
        <v>1.03</v>
      </c>
      <c r="H36" s="6">
        <v>34</v>
      </c>
      <c r="I36" s="6">
        <f t="shared" si="1"/>
        <v>0.84402884032630709</v>
      </c>
      <c r="J36" s="6">
        <f t="shared" si="0"/>
        <v>0.88904772355464046</v>
      </c>
    </row>
    <row r="37" spans="1:10" x14ac:dyDescent="0.25">
      <c r="H37" s="6">
        <v>35</v>
      </c>
      <c r="I37" s="6">
        <f t="shared" si="1"/>
        <v>0.85893618333683397</v>
      </c>
      <c r="J37" s="6">
        <f t="shared" si="0"/>
        <v>0.98696053234732151</v>
      </c>
    </row>
    <row r="38" spans="1:10" x14ac:dyDescent="0.25">
      <c r="H38" s="6">
        <v>36</v>
      </c>
      <c r="I38" s="6">
        <f t="shared" si="1"/>
        <v>0.87384352634736084</v>
      </c>
      <c r="J38" s="6">
        <f t="shared" si="0"/>
        <v>1.0885254269250575</v>
      </c>
    </row>
    <row r="39" spans="1:10" x14ac:dyDescent="0.25">
      <c r="H39" s="6">
        <v>37</v>
      </c>
      <c r="I39" s="6">
        <f t="shared" si="1"/>
        <v>0.88875086935788772</v>
      </c>
      <c r="J39" s="6">
        <f t="shared" si="0"/>
        <v>1.192728099570088</v>
      </c>
    </row>
    <row r="40" spans="1:10" x14ac:dyDescent="0.25">
      <c r="H40" s="6">
        <v>38</v>
      </c>
      <c r="I40" s="6">
        <f t="shared" si="1"/>
        <v>0.90365821236841459</v>
      </c>
      <c r="J40" s="6">
        <f t="shared" si="0"/>
        <v>1.2983996932487682</v>
      </c>
    </row>
    <row r="41" spans="1:10" x14ac:dyDescent="0.25">
      <c r="H41" s="6">
        <v>39</v>
      </c>
      <c r="I41" s="6">
        <f t="shared" si="1"/>
        <v>0.91856555537894147</v>
      </c>
      <c r="J41" s="6">
        <f t="shared" si="0"/>
        <v>1.4042338506858985</v>
      </c>
    </row>
    <row r="42" spans="1:10" x14ac:dyDescent="0.25">
      <c r="H42" s="6">
        <v>40</v>
      </c>
      <c r="I42" s="6">
        <f t="shared" si="1"/>
        <v>0.93347289838946834</v>
      </c>
      <c r="J42" s="6">
        <f t="shared" si="0"/>
        <v>1.5088099948029918</v>
      </c>
    </row>
    <row r="43" spans="1:10" x14ac:dyDescent="0.25">
      <c r="H43" s="6">
        <v>41</v>
      </c>
      <c r="I43" s="6">
        <f t="shared" si="1"/>
        <v>0.94838024139999522</v>
      </c>
      <c r="J43" s="6">
        <f t="shared" si="0"/>
        <v>1.6106224455969687</v>
      </c>
    </row>
    <row r="44" spans="1:10" x14ac:dyDescent="0.25">
      <c r="H44" s="6">
        <v>42</v>
      </c>
      <c r="I44" s="6">
        <f t="shared" si="1"/>
        <v>0.96328758441052209</v>
      </c>
      <c r="J44" s="6">
        <f t="shared" si="0"/>
        <v>1.7081146694072977</v>
      </c>
    </row>
    <row r="45" spans="1:10" x14ac:dyDescent="0.25">
      <c r="H45" s="6">
        <v>43</v>
      </c>
      <c r="I45" s="6">
        <f t="shared" si="1"/>
        <v>0.97819492742104897</v>
      </c>
      <c r="J45" s="6">
        <f t="shared" si="0"/>
        <v>1.7997176602083687</v>
      </c>
    </row>
    <row r="46" spans="1:10" x14ac:dyDescent="0.25">
      <c r="H46" s="6">
        <v>44</v>
      </c>
      <c r="I46" s="6">
        <f t="shared" si="1"/>
        <v>0.99310227043157584</v>
      </c>
      <c r="J46" s="6">
        <f t="shared" si="0"/>
        <v>1.8838911879601039</v>
      </c>
    </row>
    <row r="47" spans="1:10" x14ac:dyDescent="0.25">
      <c r="H47" s="6">
        <v>45</v>
      </c>
      <c r="I47" s="6">
        <f t="shared" si="1"/>
        <v>1.0080096134421026</v>
      </c>
      <c r="J47" s="6">
        <f t="shared" si="0"/>
        <v>1.9591664343207857</v>
      </c>
    </row>
    <row r="48" spans="1:10" x14ac:dyDescent="0.25">
      <c r="H48" s="6">
        <v>46</v>
      </c>
      <c r="I48" s="6">
        <f t="shared" si="1"/>
        <v>1.0229169564526295</v>
      </c>
      <c r="J48" s="6">
        <f t="shared" si="0"/>
        <v>2.0241883872312987</v>
      </c>
    </row>
    <row r="49" spans="8:10" x14ac:dyDescent="0.25">
      <c r="H49" s="6">
        <v>47</v>
      </c>
      <c r="I49" s="6">
        <f t="shared" si="1"/>
        <v>1.0378242994631564</v>
      </c>
      <c r="J49" s="6">
        <f t="shared" si="0"/>
        <v>2.0777562956620592</v>
      </c>
    </row>
    <row r="50" spans="8:10" x14ac:dyDescent="0.25">
      <c r="H50" s="6">
        <v>48</v>
      </c>
      <c r="I50" s="6">
        <f t="shared" si="1"/>
        <v>1.0527316424736832</v>
      </c>
      <c r="J50" s="6">
        <f t="shared" si="0"/>
        <v>2.1188605022827374</v>
      </c>
    </row>
    <row r="51" spans="8:10" x14ac:dyDescent="0.25">
      <c r="H51" s="6">
        <v>49</v>
      </c>
      <c r="I51" s="6">
        <f t="shared" si="1"/>
        <v>1.0676389854842101</v>
      </c>
      <c r="J51" s="6">
        <f t="shared" si="0"/>
        <v>2.1467140777317053</v>
      </c>
    </row>
    <row r="52" spans="8:10" x14ac:dyDescent="0.25">
      <c r="H52" s="6">
        <v>50</v>
      </c>
      <c r="I52" s="6">
        <f t="shared" si="1"/>
        <v>1.082546328494737</v>
      </c>
      <c r="J52" s="6">
        <f t="shared" si="0"/>
        <v>2.1607778725094855</v>
      </c>
    </row>
    <row r="53" spans="8:10" x14ac:dyDescent="0.25">
      <c r="H53" s="6">
        <v>51</v>
      </c>
      <c r="I53" s="6">
        <f t="shared" si="1"/>
        <v>1.0974536715052639</v>
      </c>
      <c r="J53" s="6">
        <f t="shared" si="0"/>
        <v>2.1607778725094855</v>
      </c>
    </row>
    <row r="54" spans="8:10" x14ac:dyDescent="0.25">
      <c r="H54" s="6">
        <v>52</v>
      </c>
      <c r="I54" s="6">
        <f t="shared" si="1"/>
        <v>1.1123610145157907</v>
      </c>
      <c r="J54" s="6">
        <f t="shared" si="0"/>
        <v>2.1467140777317044</v>
      </c>
    </row>
    <row r="55" spans="8:10" x14ac:dyDescent="0.25">
      <c r="H55" s="6">
        <v>53</v>
      </c>
      <c r="I55" s="6">
        <f t="shared" si="1"/>
        <v>1.1272683575263176</v>
      </c>
      <c r="J55" s="6">
        <f t="shared" si="0"/>
        <v>2.1188605022827356</v>
      </c>
    </row>
    <row r="56" spans="8:10" x14ac:dyDescent="0.25">
      <c r="H56" s="6">
        <v>54</v>
      </c>
      <c r="I56" s="6">
        <f t="shared" si="1"/>
        <v>1.1421757005368445</v>
      </c>
      <c r="J56" s="6">
        <f t="shared" si="0"/>
        <v>2.0777562956620566</v>
      </c>
    </row>
    <row r="57" spans="8:10" x14ac:dyDescent="0.25">
      <c r="H57" s="6">
        <v>55</v>
      </c>
      <c r="I57" s="6">
        <f t="shared" si="1"/>
        <v>1.1570830435473713</v>
      </c>
      <c r="J57" s="6">
        <f t="shared" si="0"/>
        <v>2.0241883872312956</v>
      </c>
    </row>
    <row r="58" spans="8:10" x14ac:dyDescent="0.25">
      <c r="H58" s="6">
        <v>56</v>
      </c>
      <c r="I58" s="6">
        <f t="shared" si="1"/>
        <v>1.1719903865578982</v>
      </c>
      <c r="J58" s="6">
        <f t="shared" si="0"/>
        <v>1.9591664343207829</v>
      </c>
    </row>
    <row r="59" spans="8:10" x14ac:dyDescent="0.25">
      <c r="H59" s="6">
        <v>57</v>
      </c>
      <c r="I59" s="6">
        <f t="shared" si="1"/>
        <v>1.1868977295684251</v>
      </c>
      <c r="J59" s="6">
        <f t="shared" si="0"/>
        <v>1.8838911879600995</v>
      </c>
    </row>
    <row r="60" spans="8:10" x14ac:dyDescent="0.25">
      <c r="H60" s="6">
        <v>58</v>
      </c>
      <c r="I60" s="6">
        <f t="shared" si="1"/>
        <v>1.201805072578952</v>
      </c>
      <c r="J60" s="6">
        <f t="shared" si="0"/>
        <v>1.7997176602083644</v>
      </c>
    </row>
    <row r="61" spans="8:10" x14ac:dyDescent="0.25">
      <c r="H61" s="6">
        <v>59</v>
      </c>
      <c r="I61" s="6">
        <f t="shared" si="1"/>
        <v>1.2167124155894788</v>
      </c>
      <c r="J61" s="6">
        <f t="shared" si="0"/>
        <v>1.7081146694072931</v>
      </c>
    </row>
    <row r="62" spans="8:10" x14ac:dyDescent="0.25">
      <c r="H62" s="6">
        <v>60</v>
      </c>
      <c r="I62" s="6">
        <f t="shared" si="1"/>
        <v>1.2316197586000057</v>
      </c>
      <c r="J62" s="6">
        <f t="shared" si="0"/>
        <v>1.6106224455969633</v>
      </c>
    </row>
    <row r="63" spans="8:10" x14ac:dyDescent="0.25">
      <c r="H63" s="6">
        <v>61</v>
      </c>
      <c r="I63" s="6">
        <f t="shared" si="1"/>
        <v>1.2465271016105326</v>
      </c>
      <c r="J63" s="6">
        <f t="shared" si="0"/>
        <v>1.5088099948029863</v>
      </c>
    </row>
    <row r="64" spans="8:10" x14ac:dyDescent="0.25">
      <c r="H64" s="6">
        <v>62</v>
      </c>
      <c r="I64" s="6">
        <f t="shared" si="1"/>
        <v>1.2614344446210595</v>
      </c>
      <c r="J64" s="6">
        <f t="shared" si="0"/>
        <v>1.4042338506858929</v>
      </c>
    </row>
    <row r="65" spans="8:10" x14ac:dyDescent="0.25">
      <c r="H65" s="6">
        <v>63</v>
      </c>
      <c r="I65" s="6">
        <f t="shared" si="1"/>
        <v>1.2763417876315863</v>
      </c>
      <c r="J65" s="6">
        <f t="shared" si="0"/>
        <v>1.2983996932487629</v>
      </c>
    </row>
    <row r="66" spans="8:10" x14ac:dyDescent="0.25">
      <c r="H66" s="6">
        <v>64</v>
      </c>
      <c r="I66" s="6">
        <f t="shared" si="1"/>
        <v>1.2912491306421132</v>
      </c>
      <c r="J66" s="6">
        <f t="shared" si="0"/>
        <v>1.1927280995700824</v>
      </c>
    </row>
    <row r="67" spans="8:10" x14ac:dyDescent="0.25">
      <c r="H67" s="6">
        <v>65</v>
      </c>
      <c r="I67" s="6">
        <f t="shared" si="1"/>
        <v>1.3061564736526401</v>
      </c>
      <c r="J67" s="6">
        <f t="shared" si="0"/>
        <v>1.0885254269250522</v>
      </c>
    </row>
    <row r="68" spans="8:10" x14ac:dyDescent="0.25">
      <c r="H68" s="6">
        <v>66</v>
      </c>
      <c r="I68" s="6">
        <f t="shared" si="1"/>
        <v>1.321063816663167</v>
      </c>
      <c r="J68" s="6">
        <f t="shared" ref="J68:J102" si="2">_xlfn.NORM.DIST(I68,$F$2,$F$3,FALSE)</f>
        <v>0.9869605323473164</v>
      </c>
    </row>
    <row r="69" spans="8:10" x14ac:dyDescent="0.25">
      <c r="H69" s="6">
        <v>67</v>
      </c>
      <c r="I69" s="6">
        <f t="shared" ref="I69:I102" si="3">I68+$F$7</f>
        <v>1.3359711596736938</v>
      </c>
      <c r="J69" s="6">
        <f t="shared" si="2"/>
        <v>0.88904772355463546</v>
      </c>
    </row>
    <row r="70" spans="8:10" x14ac:dyDescent="0.25">
      <c r="H70" s="6">
        <v>68</v>
      </c>
      <c r="I70" s="6">
        <f t="shared" si="3"/>
        <v>1.3508785026842207</v>
      </c>
      <c r="J70" s="6">
        <f t="shared" si="2"/>
        <v>0.79563603248645032</v>
      </c>
    </row>
    <row r="71" spans="8:10" x14ac:dyDescent="0.25">
      <c r="H71" s="6">
        <v>69</v>
      </c>
      <c r="I71" s="6">
        <f t="shared" si="3"/>
        <v>1.3657858456947476</v>
      </c>
      <c r="J71" s="6">
        <f t="shared" si="2"/>
        <v>0.70740462093183654</v>
      </c>
    </row>
    <row r="72" spans="8:10" x14ac:dyDescent="0.25">
      <c r="H72" s="6">
        <v>70</v>
      </c>
      <c r="I72" s="6">
        <f t="shared" si="3"/>
        <v>1.3806931887052745</v>
      </c>
      <c r="J72" s="6">
        <f t="shared" si="2"/>
        <v>0.62486388153444883</v>
      </c>
    </row>
    <row r="73" spans="8:10" x14ac:dyDescent="0.25">
      <c r="H73" s="6">
        <v>71</v>
      </c>
      <c r="I73" s="6">
        <f t="shared" si="3"/>
        <v>1.3956005317158013</v>
      </c>
      <c r="J73" s="6">
        <f t="shared" si="2"/>
        <v>0.54836159706053567</v>
      </c>
    </row>
    <row r="74" spans="8:10" x14ac:dyDescent="0.25">
      <c r="H74" s="6">
        <v>72</v>
      </c>
      <c r="I74" s="6">
        <f t="shared" si="3"/>
        <v>1.4105078747263282</v>
      </c>
      <c r="J74" s="6">
        <f t="shared" si="2"/>
        <v>0.47809337260488644</v>
      </c>
    </row>
    <row r="75" spans="8:10" x14ac:dyDescent="0.25">
      <c r="H75" s="6">
        <v>73</v>
      </c>
      <c r="I75" s="6">
        <f t="shared" si="3"/>
        <v>1.4254152177368551</v>
      </c>
      <c r="J75" s="6">
        <f t="shared" si="2"/>
        <v>0.41411646192674562</v>
      </c>
    </row>
    <row r="76" spans="8:10" x14ac:dyDescent="0.25">
      <c r="H76" s="6">
        <v>74</v>
      </c>
      <c r="I76" s="6">
        <f t="shared" si="3"/>
        <v>1.440322560747382</v>
      </c>
      <c r="J76" s="6">
        <f t="shared" si="2"/>
        <v>0.35636606927776782</v>
      </c>
    </row>
    <row r="77" spans="8:10" x14ac:dyDescent="0.25">
      <c r="H77" s="6">
        <v>75</v>
      </c>
      <c r="I77" s="6">
        <f t="shared" si="3"/>
        <v>1.4552299037579088</v>
      </c>
      <c r="J77" s="6">
        <f t="shared" si="2"/>
        <v>0.30467321769758826</v>
      </c>
    </row>
    <row r="78" spans="8:10" x14ac:dyDescent="0.25">
      <c r="H78" s="6">
        <v>76</v>
      </c>
      <c r="I78" s="6">
        <f t="shared" si="3"/>
        <v>1.4701372467684357</v>
      </c>
      <c r="J78" s="6">
        <f t="shared" si="2"/>
        <v>0.25878332711951701</v>
      </c>
    </row>
    <row r="79" spans="8:10" x14ac:dyDescent="0.25">
      <c r="H79" s="6">
        <v>77</v>
      </c>
      <c r="I79" s="6">
        <f t="shared" si="3"/>
        <v>1.4850445897789626</v>
      </c>
      <c r="J79" s="6">
        <f t="shared" si="2"/>
        <v>0.21837473233184998</v>
      </c>
    </row>
    <row r="80" spans="8:10" x14ac:dyDescent="0.25">
      <c r="H80" s="6">
        <v>78</v>
      </c>
      <c r="I80" s="6">
        <f t="shared" si="3"/>
        <v>1.4999519327894895</v>
      </c>
      <c r="J80" s="6">
        <f t="shared" si="2"/>
        <v>0.18307648251702749</v>
      </c>
    </row>
    <row r="81" spans="8:10" x14ac:dyDescent="0.25">
      <c r="H81" s="6">
        <v>79</v>
      </c>
      <c r="I81" s="6">
        <f t="shared" si="3"/>
        <v>1.5148592758000163</v>
      </c>
      <c r="J81" s="6">
        <f t="shared" si="2"/>
        <v>0.15248489118044503</v>
      </c>
    </row>
    <row r="82" spans="8:10" x14ac:dyDescent="0.25">
      <c r="H82" s="6">
        <v>80</v>
      </c>
      <c r="I82" s="6">
        <f t="shared" si="3"/>
        <v>1.5297666188105432</v>
      </c>
      <c r="J82" s="6">
        <f t="shared" si="2"/>
        <v>0.12617843868071943</v>
      </c>
    </row>
    <row r="83" spans="8:10" x14ac:dyDescent="0.25">
      <c r="H83" s="6">
        <v>81</v>
      </c>
      <c r="I83" s="6">
        <f t="shared" si="3"/>
        <v>1.5446739618210701</v>
      </c>
      <c r="J83" s="6">
        <f t="shared" si="2"/>
        <v>0.10373076116935545</v>
      </c>
    </row>
    <row r="84" spans="8:10" x14ac:dyDescent="0.25">
      <c r="H84" s="6">
        <v>82</v>
      </c>
      <c r="I84" s="6">
        <f t="shared" si="3"/>
        <v>1.559581304831597</v>
      </c>
      <c r="J84" s="6">
        <f t="shared" si="2"/>
        <v>8.4721582793632594E-2</v>
      </c>
    </row>
    <row r="85" spans="8:10" x14ac:dyDescent="0.25">
      <c r="H85" s="6">
        <v>83</v>
      </c>
      <c r="I85" s="6">
        <f t="shared" si="3"/>
        <v>1.5744886478421238</v>
      </c>
      <c r="J85" s="6">
        <f t="shared" si="2"/>
        <v>6.8745557357124218E-2</v>
      </c>
    </row>
    <row r="86" spans="8:10" x14ac:dyDescent="0.25">
      <c r="H86" s="6">
        <v>84</v>
      </c>
      <c r="I86" s="6">
        <f t="shared" si="3"/>
        <v>1.5893959908526507</v>
      </c>
      <c r="J86" s="6">
        <f t="shared" si="2"/>
        <v>5.5419077778729363E-2</v>
      </c>
    </row>
    <row r="87" spans="8:10" x14ac:dyDescent="0.25">
      <c r="H87" s="6">
        <v>85</v>
      </c>
      <c r="I87" s="6">
        <f t="shared" si="3"/>
        <v>1.6043033338631776</v>
      </c>
      <c r="J87" s="6">
        <f t="shared" si="2"/>
        <v>4.4385184765290152E-2</v>
      </c>
    </row>
    <row r="88" spans="8:10" x14ac:dyDescent="0.25">
      <c r="H88" s="6">
        <v>86</v>
      </c>
      <c r="I88" s="6">
        <f t="shared" si="3"/>
        <v>1.6192106768737045</v>
      </c>
      <c r="J88" s="6">
        <f t="shared" si="2"/>
        <v>3.5316759687929265E-2</v>
      </c>
    </row>
    <row r="89" spans="8:10" x14ac:dyDescent="0.25">
      <c r="H89" s="6">
        <v>87</v>
      </c>
      <c r="I89" s="6">
        <f t="shared" si="3"/>
        <v>1.6341180198842313</v>
      </c>
      <c r="J89" s="6">
        <f t="shared" si="2"/>
        <v>2.7918221519375241E-2</v>
      </c>
    </row>
    <row r="90" spans="8:10" x14ac:dyDescent="0.25">
      <c r="H90" s="6">
        <v>88</v>
      </c>
      <c r="I90" s="6">
        <f t="shared" si="3"/>
        <v>1.6490253628947582</v>
      </c>
      <c r="J90" s="6">
        <f t="shared" si="2"/>
        <v>2.1925965582048332E-2</v>
      </c>
    </row>
    <row r="91" spans="8:10" x14ac:dyDescent="0.25">
      <c r="H91" s="6">
        <v>89</v>
      </c>
      <c r="I91" s="6">
        <f t="shared" si="3"/>
        <v>1.6639327059052851</v>
      </c>
      <c r="J91" s="6">
        <f t="shared" si="2"/>
        <v>1.7107785159879714E-2</v>
      </c>
    </row>
    <row r="92" spans="8:10" x14ac:dyDescent="0.25">
      <c r="H92" s="6">
        <v>90</v>
      </c>
      <c r="I92" s="6">
        <f t="shared" si="3"/>
        <v>1.678840048915812</v>
      </c>
      <c r="J92" s="6">
        <f t="shared" si="2"/>
        <v>1.3261508498605244E-2</v>
      </c>
    </row>
    <row r="93" spans="8:10" x14ac:dyDescent="0.25">
      <c r="H93" s="6">
        <v>91</v>
      </c>
      <c r="I93" s="6">
        <f t="shared" si="3"/>
        <v>1.6937473919263388</v>
      </c>
      <c r="J93" s="6">
        <f t="shared" si="2"/>
        <v>1.0213066239978346E-2</v>
      </c>
    </row>
    <row r="94" spans="8:10" x14ac:dyDescent="0.25">
      <c r="H94" s="6">
        <v>92</v>
      </c>
      <c r="I94" s="6">
        <f t="shared" si="3"/>
        <v>1.7086547349368657</v>
      </c>
      <c r="J94" s="6">
        <f t="shared" si="2"/>
        <v>7.8141807001516784E-3</v>
      </c>
    </row>
    <row r="95" spans="8:10" x14ac:dyDescent="0.25">
      <c r="H95" s="6">
        <v>93</v>
      </c>
      <c r="I95" s="6">
        <f t="shared" si="3"/>
        <v>1.7235620779473926</v>
      </c>
      <c r="J95" s="6">
        <f t="shared" si="2"/>
        <v>5.9398411627645158E-3</v>
      </c>
    </row>
    <row r="96" spans="8:10" x14ac:dyDescent="0.25">
      <c r="H96" s="6">
        <v>94</v>
      </c>
      <c r="I96" s="6">
        <f t="shared" si="3"/>
        <v>1.7384694209579195</v>
      </c>
      <c r="J96" s="6">
        <f t="shared" si="2"/>
        <v>4.4857007126619464E-3</v>
      </c>
    </row>
    <row r="97" spans="8:10" x14ac:dyDescent="0.25">
      <c r="H97" s="6">
        <v>95</v>
      </c>
      <c r="I97" s="6">
        <f t="shared" si="3"/>
        <v>1.7533767639684463</v>
      </c>
      <c r="J97" s="6">
        <f t="shared" si="2"/>
        <v>3.3655018742307715E-3</v>
      </c>
    </row>
    <row r="98" spans="8:10" x14ac:dyDescent="0.25">
      <c r="H98" s="6">
        <v>96</v>
      </c>
      <c r="I98" s="6">
        <f t="shared" si="3"/>
        <v>1.7682841069789732</v>
      </c>
      <c r="J98" s="6">
        <f t="shared" si="2"/>
        <v>2.508611795917463E-3</v>
      </c>
    </row>
    <row r="99" spans="8:10" x14ac:dyDescent="0.25">
      <c r="H99" s="6">
        <v>97</v>
      </c>
      <c r="I99" s="6">
        <f t="shared" si="3"/>
        <v>1.7831914499895001</v>
      </c>
      <c r="J99" s="6">
        <f t="shared" si="2"/>
        <v>1.8577238806545592E-3</v>
      </c>
    </row>
    <row r="100" spans="8:10" x14ac:dyDescent="0.25">
      <c r="H100" s="6">
        <v>98</v>
      </c>
      <c r="I100" s="6">
        <f t="shared" si="3"/>
        <v>1.798098793000027</v>
      </c>
      <c r="J100" s="6">
        <f t="shared" si="2"/>
        <v>1.3667621655977448E-3</v>
      </c>
    </row>
    <row r="101" spans="8:10" x14ac:dyDescent="0.25">
      <c r="H101" s="6">
        <v>99</v>
      </c>
      <c r="I101" s="6">
        <f t="shared" si="3"/>
        <v>1.8130061360105538</v>
      </c>
      <c r="J101" s="6">
        <f t="shared" si="2"/>
        <v>9.9900764822800198E-4</v>
      </c>
    </row>
    <row r="102" spans="8:10" x14ac:dyDescent="0.25">
      <c r="H102" s="6">
        <v>100</v>
      </c>
      <c r="I102" s="6">
        <f t="shared" si="3"/>
        <v>1.8279134790210807</v>
      </c>
      <c r="J102" s="6">
        <f t="shared" si="2"/>
        <v>7.2545212721915808E-4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82" workbookViewId="0">
      <selection activeCell="H2" sqref="H2:J102"/>
    </sheetView>
  </sheetViews>
  <sheetFormatPr defaultRowHeight="15" x14ac:dyDescent="0.25"/>
  <cols>
    <col min="1" max="1" width="17.140625" customWidth="1"/>
    <col min="2" max="2" width="21" customWidth="1"/>
    <col min="5" max="5" width="14.42578125" customWidth="1"/>
  </cols>
  <sheetData>
    <row r="1" spans="1:10" x14ac:dyDescent="0.25">
      <c r="A1" s="5" t="s">
        <v>1</v>
      </c>
      <c r="B1" t="s">
        <v>11</v>
      </c>
    </row>
    <row r="2" spans="1:10" x14ac:dyDescent="0.25">
      <c r="A2" s="8">
        <v>1</v>
      </c>
      <c r="B2" s="12">
        <v>0.11803588290840415</v>
      </c>
      <c r="E2" s="7" t="s">
        <v>2</v>
      </c>
      <c r="F2" s="11">
        <f>MEDIAN(B2:B36)</f>
        <v>0.10971698113207543</v>
      </c>
      <c r="H2" s="9" t="s">
        <v>8</v>
      </c>
      <c r="I2" s="9" t="s">
        <v>9</v>
      </c>
      <c r="J2" s="9" t="s">
        <v>10</v>
      </c>
    </row>
    <row r="3" spans="1:10" x14ac:dyDescent="0.25">
      <c r="A3" s="8">
        <v>2</v>
      </c>
      <c r="B3" s="12">
        <v>0.1363636363636363</v>
      </c>
      <c r="E3" s="7" t="s">
        <v>3</v>
      </c>
      <c r="F3" s="11">
        <f>_xlfn.STDEV.S(B2:B36)</f>
        <v>3.3683879500171855E-2</v>
      </c>
      <c r="H3" s="11">
        <v>1</v>
      </c>
      <c r="I3" s="11">
        <f>F5</f>
        <v>-2.5018536868611996E-2</v>
      </c>
      <c r="J3" s="11">
        <f>_xlfn.NORM.DIST(I3,$F$2,$F$3,FALSE)</f>
        <v>3.973123872628821E-3</v>
      </c>
    </row>
    <row r="4" spans="1:10" x14ac:dyDescent="0.25">
      <c r="A4" s="8">
        <v>3</v>
      </c>
      <c r="B4" s="12">
        <v>3.137651821862357E-2</v>
      </c>
      <c r="E4" s="7" t="s">
        <v>4</v>
      </c>
      <c r="F4" s="11">
        <f>F2+4*F3</f>
        <v>0.24445249913276285</v>
      </c>
      <c r="H4" s="11">
        <v>2</v>
      </c>
      <c r="I4" s="11">
        <f>I3+$F$7</f>
        <v>-2.229660721203245E-2</v>
      </c>
      <c r="J4" s="11">
        <f t="shared" ref="J4:J67" si="0">_xlfn.NORM.DIST(I4,$F$2,$F$3,FALSE)</f>
        <v>5.4713205560900733E-3</v>
      </c>
    </row>
    <row r="5" spans="1:10" x14ac:dyDescent="0.25">
      <c r="A5" s="8">
        <v>4</v>
      </c>
      <c r="B5" s="12">
        <v>9.2042186001917492E-2</v>
      </c>
      <c r="E5" s="7" t="s">
        <v>5</v>
      </c>
      <c r="F5" s="11">
        <f>F2-4*F3</f>
        <v>-2.5018536868611996E-2</v>
      </c>
      <c r="H5" s="11">
        <v>3</v>
      </c>
      <c r="I5" s="11">
        <f t="shared" ref="I5:I68" si="1">I4+$F$7</f>
        <v>-1.9574677555452905E-2</v>
      </c>
      <c r="J5" s="11">
        <f t="shared" si="0"/>
        <v>7.4854221038099748E-3</v>
      </c>
    </row>
    <row r="6" spans="1:10" x14ac:dyDescent="0.25">
      <c r="A6" s="8">
        <v>5</v>
      </c>
      <c r="B6" s="12">
        <v>0.113207547169811</v>
      </c>
      <c r="E6" s="7" t="s">
        <v>6</v>
      </c>
      <c r="F6" s="11">
        <v>100</v>
      </c>
      <c r="H6" s="11">
        <v>4</v>
      </c>
      <c r="I6" s="11">
        <f t="shared" si="1"/>
        <v>-1.6852747898873359E-2</v>
      </c>
      <c r="J6" s="11">
        <f t="shared" si="0"/>
        <v>1.0174299339743316E-2</v>
      </c>
    </row>
    <row r="7" spans="1:10" x14ac:dyDescent="0.25">
      <c r="A7" s="8">
        <v>6</v>
      </c>
      <c r="B7" s="12">
        <v>0.12147716229348882</v>
      </c>
      <c r="E7" s="7" t="s">
        <v>7</v>
      </c>
      <c r="F7" s="11">
        <f>(F4-F5)/(F6-1)</f>
        <v>2.7219296565795439E-3</v>
      </c>
      <c r="H7" s="11">
        <v>5</v>
      </c>
      <c r="I7" s="11">
        <f t="shared" si="1"/>
        <v>-1.4130818242293815E-2</v>
      </c>
      <c r="J7" s="11">
        <f t="shared" si="0"/>
        <v>1.3739053260101464E-2</v>
      </c>
    </row>
    <row r="8" spans="1:10" x14ac:dyDescent="0.25">
      <c r="A8" s="8">
        <v>7</v>
      </c>
      <c r="B8" s="12">
        <v>0.17926356589147285</v>
      </c>
      <c r="H8" s="11">
        <v>6</v>
      </c>
      <c r="I8" s="11">
        <f t="shared" si="1"/>
        <v>-1.1408888585714271E-2</v>
      </c>
      <c r="J8" s="11">
        <f t="shared" si="0"/>
        <v>1.8432030644309826E-2</v>
      </c>
    </row>
    <row r="9" spans="1:10" x14ac:dyDescent="0.25">
      <c r="A9" s="8">
        <v>8</v>
      </c>
      <c r="B9" s="10">
        <v>0.10971698113207543</v>
      </c>
      <c r="H9" s="11">
        <v>7</v>
      </c>
      <c r="I9" s="11">
        <f t="shared" si="1"/>
        <v>-8.6869589291347273E-3</v>
      </c>
      <c r="J9" s="11">
        <f t="shared" si="0"/>
        <v>2.456708570869098E-2</v>
      </c>
    </row>
    <row r="10" spans="1:10" x14ac:dyDescent="0.25">
      <c r="A10" s="8">
        <v>9</v>
      </c>
      <c r="B10" s="10">
        <v>7.1057692307692308E-2</v>
      </c>
      <c r="H10" s="11">
        <v>8</v>
      </c>
      <c r="I10" s="11">
        <f t="shared" si="1"/>
        <v>-5.9650292725551834E-3</v>
      </c>
      <c r="J10" s="11">
        <f t="shared" si="0"/>
        <v>3.2531057306106025E-2</v>
      </c>
    </row>
    <row r="11" spans="1:10" x14ac:dyDescent="0.25">
      <c r="A11" s="8">
        <v>10</v>
      </c>
      <c r="B11" s="10">
        <v>0.13957759412304857</v>
      </c>
      <c r="H11" s="11">
        <v>9</v>
      </c>
      <c r="I11" s="11">
        <f t="shared" si="1"/>
        <v>-3.2430996159756396E-3</v>
      </c>
      <c r="J11" s="11">
        <f t="shared" si="0"/>
        <v>4.2796356533983566E-2</v>
      </c>
    </row>
    <row r="12" spans="1:10" x14ac:dyDescent="0.25">
      <c r="A12" s="8">
        <v>11</v>
      </c>
      <c r="B12" s="10">
        <v>0.11121673003802283</v>
      </c>
      <c r="H12" s="11">
        <v>10</v>
      </c>
      <c r="I12" s="11">
        <f t="shared" si="1"/>
        <v>-5.211699593960957E-4</v>
      </c>
      <c r="J12" s="11">
        <f t="shared" si="0"/>
        <v>5.5934465925880139E-2</v>
      </c>
    </row>
    <row r="13" spans="1:10" x14ac:dyDescent="0.25">
      <c r="A13" s="8">
        <v>12</v>
      </c>
      <c r="B13" s="10">
        <v>0.11966604823747673</v>
      </c>
      <c r="H13" s="11">
        <v>11</v>
      </c>
      <c r="I13" s="11">
        <f t="shared" si="1"/>
        <v>2.2007596971834482E-3</v>
      </c>
      <c r="J13" s="11">
        <f t="shared" si="0"/>
        <v>7.2630038600687369E-2</v>
      </c>
    </row>
    <row r="14" spans="1:10" x14ac:dyDescent="0.25">
      <c r="A14" s="8">
        <v>13</v>
      </c>
      <c r="B14" s="10">
        <v>7.9395085066162593E-2</v>
      </c>
      <c r="H14" s="11">
        <v>12</v>
      </c>
      <c r="I14" s="11">
        <f t="shared" si="1"/>
        <v>4.922689353762992E-3</v>
      </c>
      <c r="J14" s="11">
        <f t="shared" si="0"/>
        <v>9.3695155167680358E-2</v>
      </c>
    </row>
    <row r="15" spans="1:10" x14ac:dyDescent="0.25">
      <c r="A15" s="8">
        <v>14</v>
      </c>
      <c r="B15" s="10">
        <v>9.2850510677808723E-2</v>
      </c>
      <c r="H15" s="11">
        <v>13</v>
      </c>
      <c r="I15" s="11">
        <f t="shared" si="1"/>
        <v>7.6446190103425359E-3</v>
      </c>
      <c r="J15" s="11">
        <f t="shared" si="0"/>
        <v>0.1200831509287949</v>
      </c>
    </row>
    <row r="16" spans="1:10" x14ac:dyDescent="0.25">
      <c r="A16" s="8">
        <v>15</v>
      </c>
      <c r="B16" s="10">
        <v>0.13645224171539963</v>
      </c>
      <c r="H16" s="11">
        <v>14</v>
      </c>
      <c r="I16" s="11">
        <f t="shared" si="1"/>
        <v>1.036654866692208E-2</v>
      </c>
      <c r="J16" s="11">
        <f t="shared" si="0"/>
        <v>0.15290127113578511</v>
      </c>
    </row>
    <row r="17" spans="1:10" x14ac:dyDescent="0.25">
      <c r="A17" s="8">
        <v>16</v>
      </c>
      <c r="B17" s="10">
        <v>0.16296296296296292</v>
      </c>
      <c r="H17" s="11">
        <v>15</v>
      </c>
      <c r="I17" s="11">
        <f t="shared" si="1"/>
        <v>1.3088478323501624E-2</v>
      </c>
      <c r="J17" s="11">
        <f t="shared" si="0"/>
        <v>0.19342125518037942</v>
      </c>
    </row>
    <row r="18" spans="1:10" x14ac:dyDescent="0.25">
      <c r="A18" s="8">
        <v>17</v>
      </c>
      <c r="B18" s="10">
        <v>6.3106796116504854E-2</v>
      </c>
      <c r="H18" s="11">
        <v>16</v>
      </c>
      <c r="I18" s="11">
        <f t="shared" si="1"/>
        <v>1.5810407980081168E-2</v>
      </c>
      <c r="J18" s="11">
        <f t="shared" si="0"/>
        <v>0.24308680141031502</v>
      </c>
    </row>
    <row r="19" spans="1:10" x14ac:dyDescent="0.25">
      <c r="A19" s="8">
        <v>18</v>
      </c>
      <c r="B19" s="10">
        <v>0.103349282296651</v>
      </c>
      <c r="H19" s="11">
        <v>17</v>
      </c>
      <c r="I19" s="11">
        <f t="shared" si="1"/>
        <v>1.8532337636660713E-2</v>
      </c>
      <c r="J19" s="11">
        <f t="shared" si="0"/>
        <v>0.3035167348199434</v>
      </c>
    </row>
    <row r="20" spans="1:10" x14ac:dyDescent="0.25">
      <c r="A20" s="8">
        <v>19</v>
      </c>
      <c r="B20" s="10">
        <v>9.099616858237547E-2</v>
      </c>
      <c r="H20" s="11">
        <v>18</v>
      </c>
      <c r="I20" s="11">
        <f t="shared" si="1"/>
        <v>2.1254267293240259E-2</v>
      </c>
      <c r="J20" s="11">
        <f t="shared" si="0"/>
        <v>0.37650260413427472</v>
      </c>
    </row>
    <row r="21" spans="1:10" x14ac:dyDescent="0.25">
      <c r="A21" s="8">
        <v>20</v>
      </c>
      <c r="B21" s="10">
        <v>8.1809432146294506E-2</v>
      </c>
      <c r="H21" s="11">
        <v>19</v>
      </c>
      <c r="I21" s="11">
        <f t="shared" si="1"/>
        <v>2.3976196949819804E-2</v>
      </c>
      <c r="J21" s="11">
        <f t="shared" si="0"/>
        <v>0.46399938809827063</v>
      </c>
    </row>
    <row r="22" spans="1:10" x14ac:dyDescent="0.25">
      <c r="A22" s="8">
        <v>21</v>
      </c>
      <c r="B22" s="10">
        <v>0.14887640449438208</v>
      </c>
      <c r="H22" s="11">
        <v>20</v>
      </c>
      <c r="I22" s="11">
        <f t="shared" si="1"/>
        <v>2.669812660639935E-2</v>
      </c>
      <c r="J22" s="11">
        <f t="shared" si="0"/>
        <v>0.56810800887405255</v>
      </c>
    </row>
    <row r="23" spans="1:10" x14ac:dyDescent="0.25">
      <c r="A23" s="8">
        <v>22</v>
      </c>
      <c r="B23" s="10">
        <v>0.11870845204178537</v>
      </c>
      <c r="H23" s="11">
        <v>21</v>
      </c>
      <c r="I23" s="11">
        <f t="shared" si="1"/>
        <v>2.9420056262978896E-2</v>
      </c>
      <c r="J23" s="11">
        <f t="shared" si="0"/>
        <v>0.69104844844151203</v>
      </c>
    </row>
    <row r="24" spans="1:10" x14ac:dyDescent="0.25">
      <c r="A24" s="8">
        <v>23</v>
      </c>
      <c r="B24" s="10">
        <v>7.2744907856450047E-2</v>
      </c>
      <c r="H24" s="11">
        <v>22</v>
      </c>
      <c r="I24" s="11">
        <f t="shared" si="1"/>
        <v>3.2141985919558441E-2</v>
      </c>
      <c r="J24" s="11">
        <f t="shared" si="0"/>
        <v>0.83512245485663095</v>
      </c>
    </row>
    <row r="25" spans="1:10" x14ac:dyDescent="0.25">
      <c r="A25" s="8">
        <v>24</v>
      </c>
      <c r="B25" s="10">
        <v>7.7519379844961239E-2</v>
      </c>
      <c r="H25" s="11">
        <v>23</v>
      </c>
      <c r="I25" s="11">
        <f t="shared" si="1"/>
        <v>3.4863915576137987E-2</v>
      </c>
      <c r="J25" s="11">
        <f t="shared" si="0"/>
        <v>1.0026651186392708</v>
      </c>
    </row>
    <row r="26" spans="1:10" x14ac:dyDescent="0.25">
      <c r="A26" s="8">
        <v>25</v>
      </c>
      <c r="B26" s="10">
        <v>9.5785440613026809E-2</v>
      </c>
      <c r="H26" s="11">
        <v>24</v>
      </c>
      <c r="I26" s="11">
        <f t="shared" si="1"/>
        <v>3.7585845232717532E-2</v>
      </c>
      <c r="J26" s="11">
        <f t="shared" si="0"/>
        <v>1.1959849997717127</v>
      </c>
    </row>
    <row r="27" spans="1:10" x14ac:dyDescent="0.25">
      <c r="A27" s="8">
        <v>26</v>
      </c>
      <c r="B27" s="10">
        <v>7.7073170731707372E-2</v>
      </c>
      <c r="H27" s="11">
        <v>25</v>
      </c>
      <c r="I27" s="11">
        <f t="shared" si="1"/>
        <v>4.0307774889297078E-2</v>
      </c>
      <c r="J27" s="11">
        <f t="shared" si="0"/>
        <v>1.4172929904528964</v>
      </c>
    </row>
    <row r="28" spans="1:10" x14ac:dyDescent="0.25">
      <c r="A28" s="8">
        <v>27</v>
      </c>
      <c r="B28" s="10">
        <v>0.13502935420743636</v>
      </c>
      <c r="H28" s="11">
        <v>26</v>
      </c>
      <c r="I28" s="11">
        <f t="shared" si="1"/>
        <v>4.3029704545876624E-2</v>
      </c>
      <c r="J28" s="11">
        <f t="shared" si="0"/>
        <v>1.6686206975849434</v>
      </c>
    </row>
    <row r="29" spans="1:10" x14ac:dyDescent="0.25">
      <c r="A29" s="8">
        <v>28</v>
      </c>
      <c r="B29" s="10">
        <v>0.1636707663197729</v>
      </c>
      <c r="H29" s="11">
        <v>27</v>
      </c>
      <c r="I29" s="11">
        <f t="shared" si="1"/>
        <v>4.5751634202456169E-2</v>
      </c>
      <c r="J29" s="11">
        <f t="shared" si="0"/>
        <v>1.9517298028607799</v>
      </c>
    </row>
    <row r="30" spans="1:10" x14ac:dyDescent="0.25">
      <c r="A30" s="8">
        <v>29</v>
      </c>
      <c r="B30" s="10">
        <v>0.1115311909262761</v>
      </c>
      <c r="H30" s="11">
        <v>28</v>
      </c>
      <c r="I30" s="11">
        <f t="shared" si="1"/>
        <v>4.8473563859035715E-2</v>
      </c>
      <c r="J30" s="11">
        <f t="shared" si="0"/>
        <v>2.2680145790414987</v>
      </c>
    </row>
    <row r="31" spans="1:10" x14ac:dyDescent="0.25">
      <c r="A31" s="8">
        <v>30</v>
      </c>
      <c r="B31" s="10">
        <v>0.10187932739861522</v>
      </c>
      <c r="H31" s="11">
        <v>29</v>
      </c>
      <c r="I31" s="11">
        <f t="shared" si="1"/>
        <v>5.119549351561526E-2</v>
      </c>
      <c r="J31" s="11">
        <f t="shared" si="0"/>
        <v>2.6184004716113187</v>
      </c>
    </row>
    <row r="32" spans="1:10" x14ac:dyDescent="0.25">
      <c r="A32" s="8">
        <v>31</v>
      </c>
      <c r="B32" s="10">
        <v>5.7482656095143678E-2</v>
      </c>
      <c r="H32" s="11">
        <v>30</v>
      </c>
      <c r="I32" s="11">
        <f t="shared" si="1"/>
        <v>5.3917423172194806E-2</v>
      </c>
      <c r="J32" s="11">
        <f t="shared" si="0"/>
        <v>3.0032423510364468</v>
      </c>
    </row>
    <row r="33" spans="1:10" x14ac:dyDescent="0.25">
      <c r="A33" s="8">
        <v>32</v>
      </c>
      <c r="B33" s="10">
        <v>4.7290640394088639E-2</v>
      </c>
      <c r="H33" s="11">
        <v>31</v>
      </c>
      <c r="I33" s="11">
        <f t="shared" si="1"/>
        <v>5.6639352828774352E-2</v>
      </c>
      <c r="J33" s="11">
        <f t="shared" si="0"/>
        <v>3.4222266524803895</v>
      </c>
    </row>
    <row r="34" spans="1:10" x14ac:dyDescent="0.25">
      <c r="A34" s="8">
        <v>33</v>
      </c>
      <c r="B34" s="10">
        <v>0.10792741165233999</v>
      </c>
      <c r="H34" s="11">
        <v>32</v>
      </c>
      <c r="I34" s="11">
        <f t="shared" si="1"/>
        <v>5.9361282485353897E-2</v>
      </c>
      <c r="J34" s="11">
        <f t="shared" si="0"/>
        <v>3.8742820946792915</v>
      </c>
    </row>
    <row r="35" spans="1:10" x14ac:dyDescent="0.25">
      <c r="A35" s="8">
        <v>34</v>
      </c>
      <c r="B35" s="10">
        <v>0.11559546313799626</v>
      </c>
      <c r="H35" s="11">
        <v>33</v>
      </c>
      <c r="I35" s="11">
        <f t="shared" si="1"/>
        <v>6.2083212141933443E-2</v>
      </c>
      <c r="J35" s="11">
        <f t="shared" si="0"/>
        <v>4.3575039564817128</v>
      </c>
    </row>
    <row r="36" spans="1:10" x14ac:dyDescent="0.25">
      <c r="A36" s="8">
        <v>35</v>
      </c>
      <c r="B36" s="10">
        <v>0.13486238532110081</v>
      </c>
      <c r="H36" s="11">
        <v>34</v>
      </c>
      <c r="I36" s="11">
        <f t="shared" si="1"/>
        <v>6.4805141798512989E-2</v>
      </c>
      <c r="J36" s="11">
        <f t="shared" si="0"/>
        <v>4.8690969422081301</v>
      </c>
    </row>
    <row r="37" spans="1:10" x14ac:dyDescent="0.25">
      <c r="H37" s="11">
        <v>35</v>
      </c>
      <c r="I37" s="11">
        <f t="shared" si="1"/>
        <v>6.7527071455092527E-2</v>
      </c>
      <c r="J37" s="11">
        <f t="shared" si="0"/>
        <v>5.4053414488464187</v>
      </c>
    </row>
    <row r="38" spans="1:10" x14ac:dyDescent="0.25">
      <c r="H38" s="11">
        <v>36</v>
      </c>
      <c r="I38" s="11">
        <f t="shared" si="1"/>
        <v>7.0249001111672066E-2</v>
      </c>
      <c r="J38" s="11">
        <f t="shared" si="0"/>
        <v>5.9615875361170643</v>
      </c>
    </row>
    <row r="39" spans="1:10" x14ac:dyDescent="0.25">
      <c r="H39" s="11">
        <v>37</v>
      </c>
      <c r="I39" s="11">
        <f t="shared" si="1"/>
        <v>7.2970930768251605E-2</v>
      </c>
      <c r="J39" s="11">
        <f t="shared" si="0"/>
        <v>6.5322800887251784</v>
      </c>
    </row>
    <row r="40" spans="1:10" x14ac:dyDescent="0.25">
      <c r="H40" s="11">
        <v>38</v>
      </c>
      <c r="I40" s="11">
        <f t="shared" si="1"/>
        <v>7.5692860424831143E-2</v>
      </c>
      <c r="J40" s="11">
        <f t="shared" si="0"/>
        <v>7.1110175625718224</v>
      </c>
    </row>
    <row r="41" spans="1:10" x14ac:dyDescent="0.25">
      <c r="H41" s="11">
        <v>39</v>
      </c>
      <c r="I41" s="11">
        <f t="shared" si="1"/>
        <v>7.8414790081410682E-2</v>
      </c>
      <c r="J41" s="11">
        <f t="shared" si="0"/>
        <v>7.6906453583643088</v>
      </c>
    </row>
    <row r="42" spans="1:10" x14ac:dyDescent="0.25">
      <c r="H42" s="11">
        <v>40</v>
      </c>
      <c r="I42" s="11">
        <f t="shared" si="1"/>
        <v>8.1136719737990221E-2</v>
      </c>
      <c r="J42" s="11">
        <f t="shared" si="0"/>
        <v>8.2633833228827687</v>
      </c>
    </row>
    <row r="43" spans="1:10" x14ac:dyDescent="0.25">
      <c r="H43" s="11">
        <v>41</v>
      </c>
      <c r="I43" s="11">
        <f t="shared" si="1"/>
        <v>8.3858649394569759E-2</v>
      </c>
      <c r="J43" s="11">
        <f t="shared" si="0"/>
        <v>8.8209852150034678</v>
      </c>
    </row>
    <row r="44" spans="1:10" x14ac:dyDescent="0.25">
      <c r="H44" s="11">
        <v>42</v>
      </c>
      <c r="I44" s="11">
        <f t="shared" si="1"/>
        <v>8.6580579051149298E-2</v>
      </c>
      <c r="J44" s="11">
        <f t="shared" si="0"/>
        <v>9.3549262805583915</v>
      </c>
    </row>
    <row r="45" spans="1:10" x14ac:dyDescent="0.25">
      <c r="H45" s="11">
        <v>43</v>
      </c>
      <c r="I45" s="11">
        <f t="shared" si="1"/>
        <v>8.9302508707728837E-2</v>
      </c>
      <c r="J45" s="11">
        <f t="shared" si="0"/>
        <v>9.8566134572864268</v>
      </c>
    </row>
    <row r="46" spans="1:10" x14ac:dyDescent="0.25">
      <c r="H46" s="11">
        <v>44</v>
      </c>
      <c r="I46" s="11">
        <f t="shared" si="1"/>
        <v>9.2024438364308375E-2</v>
      </c>
      <c r="J46" s="11">
        <f t="shared" si="0"/>
        <v>10.317611281961307</v>
      </c>
    </row>
    <row r="47" spans="1:10" x14ac:dyDescent="0.25">
      <c r="H47" s="11">
        <v>45</v>
      </c>
      <c r="I47" s="11">
        <f t="shared" si="1"/>
        <v>9.4746368020887914E-2</v>
      </c>
      <c r="J47" s="11">
        <f t="shared" si="0"/>
        <v>10.729875395763113</v>
      </c>
    </row>
    <row r="48" spans="1:10" x14ac:dyDescent="0.25">
      <c r="H48" s="11">
        <v>46</v>
      </c>
      <c r="I48" s="11">
        <f t="shared" si="1"/>
        <v>9.7468297677467453E-2</v>
      </c>
      <c r="J48" s="11">
        <f t="shared" si="0"/>
        <v>11.085984729047423</v>
      </c>
    </row>
    <row r="49" spans="8:10" x14ac:dyDescent="0.25">
      <c r="H49" s="11">
        <v>47</v>
      </c>
      <c r="I49" s="11">
        <f t="shared" si="1"/>
        <v>0.10019022733404699</v>
      </c>
      <c r="J49" s="11">
        <f t="shared" si="0"/>
        <v>11.37936306210006</v>
      </c>
    </row>
    <row r="50" spans="8:10" x14ac:dyDescent="0.25">
      <c r="H50" s="11">
        <v>48</v>
      </c>
      <c r="I50" s="11">
        <f t="shared" si="1"/>
        <v>0.10291215699062653</v>
      </c>
      <c r="J50" s="11">
        <f t="shared" si="0"/>
        <v>11.604480748660716</v>
      </c>
    </row>
    <row r="51" spans="8:10" x14ac:dyDescent="0.25">
      <c r="H51" s="11">
        <v>49</v>
      </c>
      <c r="I51" s="11">
        <f t="shared" si="1"/>
        <v>0.10563408664720607</v>
      </c>
      <c r="J51" s="11">
        <f t="shared" si="0"/>
        <v>11.757027969079754</v>
      </c>
    </row>
    <row r="52" spans="8:10" x14ac:dyDescent="0.25">
      <c r="H52" s="11">
        <v>50</v>
      </c>
      <c r="I52" s="11">
        <f t="shared" si="1"/>
        <v>0.10835601630378561</v>
      </c>
      <c r="J52" s="11">
        <f t="shared" si="0"/>
        <v>11.834051933411551</v>
      </c>
    </row>
    <row r="53" spans="8:10" x14ac:dyDescent="0.25">
      <c r="H53" s="11">
        <v>51</v>
      </c>
      <c r="I53" s="11">
        <f t="shared" si="1"/>
        <v>0.11107794596036515</v>
      </c>
      <c r="J53" s="11">
        <f t="shared" si="0"/>
        <v>11.834051933411553</v>
      </c>
    </row>
    <row r="54" spans="8:10" x14ac:dyDescent="0.25">
      <c r="H54" s="11">
        <v>52</v>
      </c>
      <c r="I54" s="11">
        <f t="shared" si="1"/>
        <v>0.11379987561694468</v>
      </c>
      <c r="J54" s="11">
        <f t="shared" si="0"/>
        <v>11.757027969079759</v>
      </c>
    </row>
    <row r="55" spans="8:10" x14ac:dyDescent="0.25">
      <c r="H55" s="11">
        <v>53</v>
      </c>
      <c r="I55" s="11">
        <f t="shared" si="1"/>
        <v>0.11652180527352422</v>
      </c>
      <c r="J55" s="11">
        <f t="shared" si="0"/>
        <v>11.604480748660723</v>
      </c>
    </row>
    <row r="56" spans="8:10" x14ac:dyDescent="0.25">
      <c r="H56" s="11">
        <v>54</v>
      </c>
      <c r="I56" s="11">
        <f t="shared" si="1"/>
        <v>0.11924373493010376</v>
      </c>
      <c r="J56" s="11">
        <f t="shared" si="0"/>
        <v>11.379363062100071</v>
      </c>
    </row>
    <row r="57" spans="8:10" x14ac:dyDescent="0.25">
      <c r="H57" s="11">
        <v>55</v>
      </c>
      <c r="I57" s="11">
        <f t="shared" si="1"/>
        <v>0.1219656645866833</v>
      </c>
      <c r="J57" s="11">
        <f t="shared" si="0"/>
        <v>11.085984729047436</v>
      </c>
    </row>
    <row r="58" spans="8:10" x14ac:dyDescent="0.25">
      <c r="H58" s="11">
        <v>56</v>
      </c>
      <c r="I58" s="11">
        <f t="shared" si="1"/>
        <v>0.12468759424326284</v>
      </c>
      <c r="J58" s="11">
        <f t="shared" si="0"/>
        <v>10.729875395763125</v>
      </c>
    </row>
    <row r="59" spans="8:10" x14ac:dyDescent="0.25">
      <c r="H59" s="11">
        <v>57</v>
      </c>
      <c r="I59" s="11">
        <f t="shared" si="1"/>
        <v>0.12740952389984239</v>
      </c>
      <c r="J59" s="11">
        <f t="shared" si="0"/>
        <v>10.317611281961321</v>
      </c>
    </row>
    <row r="60" spans="8:10" x14ac:dyDescent="0.25">
      <c r="H60" s="11">
        <v>58</v>
      </c>
      <c r="I60" s="11">
        <f t="shared" si="1"/>
        <v>0.13013145355642194</v>
      </c>
      <c r="J60" s="11">
        <f t="shared" si="0"/>
        <v>9.8566134572864392</v>
      </c>
    </row>
    <row r="61" spans="8:10" x14ac:dyDescent="0.25">
      <c r="H61" s="11">
        <v>59</v>
      </c>
      <c r="I61" s="11">
        <f t="shared" si="1"/>
        <v>0.1328533832130015</v>
      </c>
      <c r="J61" s="11">
        <f t="shared" si="0"/>
        <v>9.3549262805584021</v>
      </c>
    </row>
    <row r="62" spans="8:10" x14ac:dyDescent="0.25">
      <c r="H62" s="11">
        <v>60</v>
      </c>
      <c r="I62" s="11">
        <f t="shared" si="1"/>
        <v>0.13557531286958105</v>
      </c>
      <c r="J62" s="11">
        <f t="shared" si="0"/>
        <v>8.8209852150034767</v>
      </c>
    </row>
    <row r="63" spans="8:10" x14ac:dyDescent="0.25">
      <c r="H63" s="11">
        <v>61</v>
      </c>
      <c r="I63" s="11">
        <f t="shared" si="1"/>
        <v>0.1382972425261606</v>
      </c>
      <c r="J63" s="11">
        <f t="shared" si="0"/>
        <v>8.263383322882774</v>
      </c>
    </row>
    <row r="64" spans="8:10" x14ac:dyDescent="0.25">
      <c r="H64" s="11">
        <v>62</v>
      </c>
      <c r="I64" s="11">
        <f t="shared" si="1"/>
        <v>0.14101917218274015</v>
      </c>
      <c r="J64" s="11">
        <f t="shared" si="0"/>
        <v>7.6906453583643115</v>
      </c>
    </row>
    <row r="65" spans="8:10" x14ac:dyDescent="0.25">
      <c r="H65" s="11">
        <v>63</v>
      </c>
      <c r="I65" s="11">
        <f t="shared" si="1"/>
        <v>0.14374110183931971</v>
      </c>
      <c r="J65" s="11">
        <f t="shared" si="0"/>
        <v>7.1110175625718224</v>
      </c>
    </row>
    <row r="66" spans="8:10" x14ac:dyDescent="0.25">
      <c r="H66" s="11">
        <v>64</v>
      </c>
      <c r="I66" s="11">
        <f t="shared" si="1"/>
        <v>0.14646303149589926</v>
      </c>
      <c r="J66" s="11">
        <f t="shared" si="0"/>
        <v>6.5322800887251775</v>
      </c>
    </row>
    <row r="67" spans="8:10" x14ac:dyDescent="0.25">
      <c r="H67" s="11">
        <v>65</v>
      </c>
      <c r="I67" s="11">
        <f t="shared" si="1"/>
        <v>0.14918496115247881</v>
      </c>
      <c r="J67" s="11">
        <f t="shared" si="0"/>
        <v>5.9615875361170589</v>
      </c>
    </row>
    <row r="68" spans="8:10" x14ac:dyDescent="0.25">
      <c r="H68" s="11">
        <v>66</v>
      </c>
      <c r="I68" s="11">
        <f t="shared" si="1"/>
        <v>0.15190689080905836</v>
      </c>
      <c r="J68" s="11">
        <f t="shared" ref="J68:J102" si="2">_xlfn.NORM.DIST(I68,$F$2,$F$3,FALSE)</f>
        <v>5.4053414488464098</v>
      </c>
    </row>
    <row r="69" spans="8:10" x14ac:dyDescent="0.25">
      <c r="H69" s="11">
        <v>67</v>
      </c>
      <c r="I69" s="11">
        <f t="shared" ref="I69:I102" si="3">I68+$F$7</f>
        <v>0.15462882046563792</v>
      </c>
      <c r="J69" s="11">
        <f t="shared" si="2"/>
        <v>4.8690969422081185</v>
      </c>
    </row>
    <row r="70" spans="8:10" x14ac:dyDescent="0.25">
      <c r="H70" s="11">
        <v>68</v>
      </c>
      <c r="I70" s="11">
        <f t="shared" si="3"/>
        <v>0.15735075012221747</v>
      </c>
      <c r="J70" s="11">
        <f t="shared" si="2"/>
        <v>4.3575039564817004</v>
      </c>
    </row>
    <row r="71" spans="8:10" x14ac:dyDescent="0.25">
      <c r="H71" s="11">
        <v>69</v>
      </c>
      <c r="I71" s="11">
        <f t="shared" si="3"/>
        <v>0.16007267977879702</v>
      </c>
      <c r="J71" s="11">
        <f t="shared" si="2"/>
        <v>3.87428209467928</v>
      </c>
    </row>
    <row r="72" spans="8:10" x14ac:dyDescent="0.25">
      <c r="H72" s="11">
        <v>70</v>
      </c>
      <c r="I72" s="11">
        <f t="shared" si="3"/>
        <v>0.16279460943537657</v>
      </c>
      <c r="J72" s="11">
        <f t="shared" si="2"/>
        <v>3.4222266524803775</v>
      </c>
    </row>
    <row r="73" spans="8:10" x14ac:dyDescent="0.25">
      <c r="H73" s="11">
        <v>71</v>
      </c>
      <c r="I73" s="11">
        <f t="shared" si="3"/>
        <v>0.16551653909195613</v>
      </c>
      <c r="J73" s="11">
        <f t="shared" si="2"/>
        <v>3.0032423510364348</v>
      </c>
    </row>
    <row r="74" spans="8:10" x14ac:dyDescent="0.25">
      <c r="H74" s="11">
        <v>72</v>
      </c>
      <c r="I74" s="11">
        <f t="shared" si="3"/>
        <v>0.16823846874853568</v>
      </c>
      <c r="J74" s="11">
        <f t="shared" si="2"/>
        <v>2.6184004716113076</v>
      </c>
    </row>
    <row r="75" spans="8:10" x14ac:dyDescent="0.25">
      <c r="H75" s="11">
        <v>73</v>
      </c>
      <c r="I75" s="11">
        <f t="shared" si="3"/>
        <v>0.17096039840511523</v>
      </c>
      <c r="J75" s="11">
        <f t="shared" si="2"/>
        <v>2.2680145790414872</v>
      </c>
    </row>
    <row r="76" spans="8:10" x14ac:dyDescent="0.25">
      <c r="H76" s="11">
        <v>74</v>
      </c>
      <c r="I76" s="11">
        <f t="shared" si="3"/>
        <v>0.17368232806169479</v>
      </c>
      <c r="J76" s="11">
        <f t="shared" si="2"/>
        <v>1.9517298028607679</v>
      </c>
    </row>
    <row r="77" spans="8:10" x14ac:dyDescent="0.25">
      <c r="H77" s="11">
        <v>75</v>
      </c>
      <c r="I77" s="11">
        <f t="shared" si="3"/>
        <v>0.17640425771827434</v>
      </c>
      <c r="J77" s="11">
        <f t="shared" si="2"/>
        <v>1.6686206975849327</v>
      </c>
    </row>
    <row r="78" spans="8:10" x14ac:dyDescent="0.25">
      <c r="H78" s="11">
        <v>76</v>
      </c>
      <c r="I78" s="11">
        <f t="shared" si="3"/>
        <v>0.17912618737485389</v>
      </c>
      <c r="J78" s="11">
        <f t="shared" si="2"/>
        <v>1.4172929904528861</v>
      </c>
    </row>
    <row r="79" spans="8:10" x14ac:dyDescent="0.25">
      <c r="H79" s="11">
        <v>77</v>
      </c>
      <c r="I79" s="11">
        <f t="shared" si="3"/>
        <v>0.18184811703143344</v>
      </c>
      <c r="J79" s="11">
        <f t="shared" si="2"/>
        <v>1.1959849997717036</v>
      </c>
    </row>
    <row r="80" spans="8:10" x14ac:dyDescent="0.25">
      <c r="H80" s="11">
        <v>78</v>
      </c>
      <c r="I80" s="11">
        <f t="shared" si="3"/>
        <v>0.184570046688013</v>
      </c>
      <c r="J80" s="11">
        <f t="shared" si="2"/>
        <v>1.0026651186392619</v>
      </c>
    </row>
    <row r="81" spans="8:10" x14ac:dyDescent="0.25">
      <c r="H81" s="11">
        <v>79</v>
      </c>
      <c r="I81" s="11">
        <f t="shared" si="3"/>
        <v>0.18729197634459255</v>
      </c>
      <c r="J81" s="11">
        <f t="shared" si="2"/>
        <v>0.83512245485662351</v>
      </c>
    </row>
    <row r="82" spans="8:10" x14ac:dyDescent="0.25">
      <c r="H82" s="11">
        <v>80</v>
      </c>
      <c r="I82" s="11">
        <f t="shared" si="3"/>
        <v>0.1900139060011721</v>
      </c>
      <c r="J82" s="11">
        <f t="shared" si="2"/>
        <v>0.69104844844150526</v>
      </c>
    </row>
    <row r="83" spans="8:10" x14ac:dyDescent="0.25">
      <c r="H83" s="11">
        <v>81</v>
      </c>
      <c r="I83" s="11">
        <f t="shared" si="3"/>
        <v>0.19273583565775165</v>
      </c>
      <c r="J83" s="11">
        <f t="shared" si="2"/>
        <v>0.56810800887404578</v>
      </c>
    </row>
    <row r="84" spans="8:10" x14ac:dyDescent="0.25">
      <c r="H84" s="11">
        <v>82</v>
      </c>
      <c r="I84" s="11">
        <f t="shared" si="3"/>
        <v>0.19545776531433121</v>
      </c>
      <c r="J84" s="11">
        <f t="shared" si="2"/>
        <v>0.46399938809826491</v>
      </c>
    </row>
    <row r="85" spans="8:10" x14ac:dyDescent="0.25">
      <c r="H85" s="11">
        <v>83</v>
      </c>
      <c r="I85" s="11">
        <f t="shared" si="3"/>
        <v>0.19817969497091076</v>
      </c>
      <c r="J85" s="11">
        <f t="shared" si="2"/>
        <v>0.37650260413426984</v>
      </c>
    </row>
    <row r="86" spans="8:10" x14ac:dyDescent="0.25">
      <c r="H86" s="11">
        <v>84</v>
      </c>
      <c r="I86" s="11">
        <f t="shared" si="3"/>
        <v>0.20090162462749031</v>
      </c>
      <c r="J86" s="11">
        <f t="shared" si="2"/>
        <v>0.30351673481993946</v>
      </c>
    </row>
    <row r="87" spans="8:10" x14ac:dyDescent="0.25">
      <c r="H87" s="11">
        <v>85</v>
      </c>
      <c r="I87" s="11">
        <f t="shared" si="3"/>
        <v>0.20362355428406986</v>
      </c>
      <c r="J87" s="11">
        <f t="shared" si="2"/>
        <v>0.24308680141031133</v>
      </c>
    </row>
    <row r="88" spans="8:10" x14ac:dyDescent="0.25">
      <c r="H88" s="11">
        <v>86</v>
      </c>
      <c r="I88" s="11">
        <f t="shared" si="3"/>
        <v>0.20634548394064942</v>
      </c>
      <c r="J88" s="11">
        <f t="shared" si="2"/>
        <v>0.19342125518037628</v>
      </c>
    </row>
    <row r="89" spans="8:10" x14ac:dyDescent="0.25">
      <c r="H89" s="11">
        <v>87</v>
      </c>
      <c r="I89" s="11">
        <f t="shared" si="3"/>
        <v>0.20906741359722897</v>
      </c>
      <c r="J89" s="11">
        <f t="shared" si="2"/>
        <v>0.15290127113578256</v>
      </c>
    </row>
    <row r="90" spans="8:10" x14ac:dyDescent="0.25">
      <c r="H90" s="11">
        <v>88</v>
      </c>
      <c r="I90" s="11">
        <f t="shared" si="3"/>
        <v>0.21178934325380852</v>
      </c>
      <c r="J90" s="11">
        <f t="shared" si="2"/>
        <v>0.12008315092879281</v>
      </c>
    </row>
    <row r="91" spans="8:10" x14ac:dyDescent="0.25">
      <c r="H91" s="11">
        <v>89</v>
      </c>
      <c r="I91" s="11">
        <f t="shared" si="3"/>
        <v>0.21451127291038807</v>
      </c>
      <c r="J91" s="11">
        <f t="shared" si="2"/>
        <v>9.3695155167678346E-2</v>
      </c>
    </row>
    <row r="92" spans="8:10" x14ac:dyDescent="0.25">
      <c r="H92" s="11">
        <v>90</v>
      </c>
      <c r="I92" s="11">
        <f t="shared" si="3"/>
        <v>0.21723320256696763</v>
      </c>
      <c r="J92" s="11">
        <f t="shared" si="2"/>
        <v>7.2630038600685815E-2</v>
      </c>
    </row>
    <row r="93" spans="8:10" x14ac:dyDescent="0.25">
      <c r="H93" s="11">
        <v>91</v>
      </c>
      <c r="I93" s="11">
        <f t="shared" si="3"/>
        <v>0.21995513222354718</v>
      </c>
      <c r="J93" s="11">
        <f t="shared" si="2"/>
        <v>5.5934465925878842E-2</v>
      </c>
    </row>
    <row r="94" spans="8:10" x14ac:dyDescent="0.25">
      <c r="H94" s="11">
        <v>92</v>
      </c>
      <c r="I94" s="11">
        <f t="shared" si="3"/>
        <v>0.22267706188012673</v>
      </c>
      <c r="J94" s="11">
        <f t="shared" si="2"/>
        <v>4.2796356533982539E-2</v>
      </c>
    </row>
    <row r="95" spans="8:10" x14ac:dyDescent="0.25">
      <c r="H95" s="11">
        <v>93</v>
      </c>
      <c r="I95" s="11">
        <f t="shared" si="3"/>
        <v>0.22539899153670628</v>
      </c>
      <c r="J95" s="11">
        <f t="shared" si="2"/>
        <v>3.2531057306105157E-2</v>
      </c>
    </row>
    <row r="96" spans="8:10" x14ac:dyDescent="0.25">
      <c r="H96" s="11">
        <v>94</v>
      </c>
      <c r="I96" s="11">
        <f t="shared" si="3"/>
        <v>0.22812092119328584</v>
      </c>
      <c r="J96" s="11">
        <f t="shared" si="2"/>
        <v>2.4567085708690303E-2</v>
      </c>
    </row>
    <row r="97" spans="8:10" x14ac:dyDescent="0.25">
      <c r="H97" s="11">
        <v>95</v>
      </c>
      <c r="I97" s="11">
        <f t="shared" si="3"/>
        <v>0.23084285084986539</v>
      </c>
      <c r="J97" s="11">
        <f t="shared" si="2"/>
        <v>1.8432030644309316E-2</v>
      </c>
    </row>
    <row r="98" spans="8:10" x14ac:dyDescent="0.25">
      <c r="H98" s="11">
        <v>96</v>
      </c>
      <c r="I98" s="11">
        <f t="shared" si="3"/>
        <v>0.23356478050644494</v>
      </c>
      <c r="J98" s="11">
        <f t="shared" si="2"/>
        <v>1.3739053260101034E-2</v>
      </c>
    </row>
    <row r="99" spans="8:10" x14ac:dyDescent="0.25">
      <c r="H99" s="11">
        <v>97</v>
      </c>
      <c r="I99" s="11">
        <f t="shared" si="3"/>
        <v>0.23628671016302449</v>
      </c>
      <c r="J99" s="11">
        <f t="shared" si="2"/>
        <v>1.0174299339743009E-2</v>
      </c>
    </row>
    <row r="100" spans="8:10" x14ac:dyDescent="0.25">
      <c r="H100" s="11">
        <v>98</v>
      </c>
      <c r="I100" s="11">
        <f t="shared" si="3"/>
        <v>0.23900863981960405</v>
      </c>
      <c r="J100" s="11">
        <f t="shared" si="2"/>
        <v>7.4854221038097345E-3</v>
      </c>
    </row>
    <row r="101" spans="8:10" x14ac:dyDescent="0.25">
      <c r="H101" s="11">
        <v>99</v>
      </c>
      <c r="I101" s="11">
        <f t="shared" si="3"/>
        <v>0.2417305694761836</v>
      </c>
      <c r="J101" s="11">
        <f t="shared" si="2"/>
        <v>5.4713205560898833E-3</v>
      </c>
    </row>
    <row r="102" spans="8:10" x14ac:dyDescent="0.25">
      <c r="H102" s="11">
        <v>100</v>
      </c>
      <c r="I102" s="11">
        <f t="shared" si="3"/>
        <v>0.24445249913276315</v>
      </c>
      <c r="J102" s="11">
        <f t="shared" si="2"/>
        <v>3.9731238726286797E-3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selection activeCell="H2" sqref="H2:J102"/>
    </sheetView>
  </sheetViews>
  <sheetFormatPr defaultRowHeight="15" x14ac:dyDescent="0.25"/>
  <cols>
    <col min="1" max="1" width="15.7109375" customWidth="1"/>
    <col min="2" max="2" width="18.85546875" customWidth="1"/>
    <col min="5" max="5" width="13.140625" customWidth="1"/>
  </cols>
  <sheetData>
    <row r="1" spans="1:10" x14ac:dyDescent="0.25">
      <c r="A1" s="13" t="s">
        <v>12</v>
      </c>
      <c r="B1" s="13" t="s">
        <v>0</v>
      </c>
    </row>
    <row r="2" spans="1:10" x14ac:dyDescent="0.25">
      <c r="A2" s="13">
        <v>1</v>
      </c>
      <c r="B2" s="15">
        <v>1.1100000000000001</v>
      </c>
      <c r="E2" s="7" t="s">
        <v>2</v>
      </c>
      <c r="F2" s="14">
        <f>MEDIAN(B2:B44)</f>
        <v>1.1100000000000001</v>
      </c>
      <c r="H2" s="9" t="s">
        <v>8</v>
      </c>
      <c r="I2" s="9" t="s">
        <v>9</v>
      </c>
      <c r="J2" s="9" t="s">
        <v>10</v>
      </c>
    </row>
    <row r="3" spans="1:10" x14ac:dyDescent="0.25">
      <c r="A3" s="13">
        <v>2</v>
      </c>
      <c r="B3" s="15">
        <v>0.99</v>
      </c>
      <c r="E3" s="7" t="s">
        <v>3</v>
      </c>
      <c r="F3" s="14">
        <f>_xlfn.STDEV.S(B2:B44)</f>
        <v>0.20301983711836108</v>
      </c>
      <c r="H3" s="14">
        <v>1</v>
      </c>
      <c r="I3" s="14">
        <f>F5</f>
        <v>0.29792065152655578</v>
      </c>
      <c r="J3" s="14">
        <f>_xlfn.NORM.DIST(I3,$F$2,$F$3,FALSE)</f>
        <v>6.5919777921436321E-4</v>
      </c>
    </row>
    <row r="4" spans="1:10" x14ac:dyDescent="0.25">
      <c r="A4" s="13">
        <v>3</v>
      </c>
      <c r="B4" s="15">
        <v>1.19</v>
      </c>
      <c r="E4" s="7" t="s">
        <v>4</v>
      </c>
      <c r="F4" s="14">
        <f>F2+4*F3</f>
        <v>1.9220793484734444</v>
      </c>
      <c r="H4" s="14">
        <v>2</v>
      </c>
      <c r="I4" s="14">
        <f>I3+$F$7</f>
        <v>0.3143262949300597</v>
      </c>
      <c r="J4" s="14">
        <f t="shared" ref="J4:J67" si="0">_xlfn.NORM.DIST(I4,$F$2,$F$3,FALSE)</f>
        <v>9.0776992501824668E-4</v>
      </c>
    </row>
    <row r="5" spans="1:10" x14ac:dyDescent="0.25">
      <c r="A5" s="13">
        <v>4</v>
      </c>
      <c r="B5" s="15">
        <v>1.1200000000000001</v>
      </c>
      <c r="E5" s="7" t="s">
        <v>5</v>
      </c>
      <c r="F5" s="14">
        <f>F2-4*F3</f>
        <v>0.29792065152655578</v>
      </c>
      <c r="H5" s="14">
        <v>3</v>
      </c>
      <c r="I5" s="14">
        <f t="shared" ref="I5:I68" si="1">I4+$F$7</f>
        <v>0.33073193833356362</v>
      </c>
      <c r="J5" s="14">
        <f t="shared" si="0"/>
        <v>1.241938027985223E-3</v>
      </c>
    </row>
    <row r="6" spans="1:10" x14ac:dyDescent="0.25">
      <c r="A6" s="13">
        <v>5</v>
      </c>
      <c r="B6" s="15">
        <v>1.1100000000000001</v>
      </c>
      <c r="E6" s="7" t="s">
        <v>6</v>
      </c>
      <c r="F6" s="14">
        <v>100</v>
      </c>
      <c r="H6" s="14">
        <v>4</v>
      </c>
      <c r="I6" s="14">
        <f t="shared" si="1"/>
        <v>0.34713758173706755</v>
      </c>
      <c r="J6" s="14">
        <f t="shared" si="0"/>
        <v>1.6880610181890315E-3</v>
      </c>
    </row>
    <row r="7" spans="1:10" x14ac:dyDescent="0.25">
      <c r="A7" s="13">
        <v>6</v>
      </c>
      <c r="B7" s="15">
        <v>1.24</v>
      </c>
      <c r="E7" s="7" t="s">
        <v>7</v>
      </c>
      <c r="F7" s="14">
        <f>(F4-F5)/(F6-1)</f>
        <v>1.6405643403503926E-2</v>
      </c>
      <c r="H7" s="14">
        <v>5</v>
      </c>
      <c r="I7" s="14">
        <f t="shared" si="1"/>
        <v>0.36354322514057147</v>
      </c>
      <c r="J7" s="14">
        <f t="shared" si="0"/>
        <v>2.2795044121225235E-3</v>
      </c>
    </row>
    <row r="8" spans="1:10" x14ac:dyDescent="0.25">
      <c r="A8" s="13">
        <v>7</v>
      </c>
      <c r="B8" s="15">
        <v>0.98</v>
      </c>
      <c r="H8" s="14">
        <v>6</v>
      </c>
      <c r="I8" s="14">
        <f t="shared" si="1"/>
        <v>0.37994886854407539</v>
      </c>
      <c r="J8" s="14">
        <f t="shared" si="0"/>
        <v>3.0581361308276633E-3</v>
      </c>
    </row>
    <row r="9" spans="1:10" x14ac:dyDescent="0.25">
      <c r="A9" s="13">
        <v>8</v>
      </c>
      <c r="B9" s="15">
        <v>1.1499999999999999</v>
      </c>
      <c r="H9" s="14">
        <v>7</v>
      </c>
      <c r="I9" s="14">
        <f t="shared" si="1"/>
        <v>0.39635451194757931</v>
      </c>
      <c r="J9" s="14">
        <f t="shared" si="0"/>
        <v>4.0760290542421083E-3</v>
      </c>
    </row>
    <row r="10" spans="1:10" x14ac:dyDescent="0.25">
      <c r="A10" s="13">
        <v>9</v>
      </c>
      <c r="B10" s="15">
        <v>1.1200000000000001</v>
      </c>
      <c r="H10" s="14">
        <v>8</v>
      </c>
      <c r="I10" s="14">
        <f t="shared" si="1"/>
        <v>0.41276015535108324</v>
      </c>
      <c r="J10" s="14">
        <f t="shared" si="0"/>
        <v>5.397365251914879E-3</v>
      </c>
    </row>
    <row r="11" spans="1:10" x14ac:dyDescent="0.25">
      <c r="A11" s="13">
        <v>10</v>
      </c>
      <c r="B11" s="15">
        <v>1.1399999999999999</v>
      </c>
      <c r="H11" s="14">
        <v>9</v>
      </c>
      <c r="I11" s="14">
        <f t="shared" si="1"/>
        <v>0.42916579875458716</v>
      </c>
      <c r="J11" s="14">
        <f t="shared" si="0"/>
        <v>7.1005244462720492E-3</v>
      </c>
    </row>
    <row r="12" spans="1:10" x14ac:dyDescent="0.25">
      <c r="A12" s="13">
        <v>11</v>
      </c>
      <c r="B12" s="15">
        <v>1.21</v>
      </c>
      <c r="H12" s="14">
        <v>10</v>
      </c>
      <c r="I12" s="14">
        <f t="shared" si="1"/>
        <v>0.44557144215809108</v>
      </c>
      <c r="J12" s="14">
        <f t="shared" si="0"/>
        <v>9.2803237205602851E-3</v>
      </c>
    </row>
    <row r="13" spans="1:10" x14ac:dyDescent="0.25">
      <c r="A13" s="13">
        <v>12</v>
      </c>
      <c r="B13" s="15">
        <v>1.06</v>
      </c>
      <c r="H13" s="14">
        <v>11</v>
      </c>
      <c r="I13" s="14">
        <f t="shared" si="1"/>
        <v>0.461977085561595</v>
      </c>
      <c r="J13" s="14">
        <f t="shared" si="0"/>
        <v>1.205035676829988E-2</v>
      </c>
    </row>
    <row r="14" spans="1:10" x14ac:dyDescent="0.25">
      <c r="A14" s="13">
        <v>13</v>
      </c>
      <c r="B14" s="15">
        <v>1.28</v>
      </c>
      <c r="H14" s="14">
        <v>12</v>
      </c>
      <c r="I14" s="14">
        <f t="shared" si="1"/>
        <v>0.47838272896509892</v>
      </c>
      <c r="J14" s="14">
        <f t="shared" si="0"/>
        <v>1.5545359316676423E-2</v>
      </c>
    </row>
    <row r="15" spans="1:10" x14ac:dyDescent="0.25">
      <c r="A15" s="13">
        <v>14</v>
      </c>
      <c r="B15" s="15">
        <v>1.07</v>
      </c>
      <c r="H15" s="14">
        <v>13</v>
      </c>
      <c r="I15" s="14">
        <f t="shared" si="1"/>
        <v>0.49478837236860285</v>
      </c>
      <c r="J15" s="14">
        <f t="shared" si="0"/>
        <v>1.992350325612912E-2</v>
      </c>
    </row>
    <row r="16" spans="1:10" x14ac:dyDescent="0.25">
      <c r="A16" s="13">
        <v>15</v>
      </c>
      <c r="B16" s="15">
        <v>1.07</v>
      </c>
      <c r="H16" s="14">
        <v>14</v>
      </c>
      <c r="I16" s="14">
        <f t="shared" si="1"/>
        <v>0.51119401577210677</v>
      </c>
      <c r="J16" s="14">
        <f t="shared" si="0"/>
        <v>2.5368496327569427E-2</v>
      </c>
    </row>
    <row r="17" spans="1:10" x14ac:dyDescent="0.25">
      <c r="A17" s="13">
        <v>16</v>
      </c>
      <c r="B17" s="15">
        <v>1.1000000000000001</v>
      </c>
      <c r="H17" s="14">
        <v>15</v>
      </c>
      <c r="I17" s="14">
        <f t="shared" si="1"/>
        <v>0.52759965917561069</v>
      </c>
      <c r="J17" s="14">
        <f t="shared" si="0"/>
        <v>3.2091338190117447E-2</v>
      </c>
    </row>
    <row r="18" spans="1:10" x14ac:dyDescent="0.25">
      <c r="A18" s="13">
        <v>17</v>
      </c>
      <c r="B18" s="15">
        <v>1.03</v>
      </c>
      <c r="H18" s="14">
        <v>16</v>
      </c>
      <c r="I18" s="14">
        <f t="shared" si="1"/>
        <v>0.54400530257911461</v>
      </c>
      <c r="J18" s="14">
        <f t="shared" si="0"/>
        <v>4.0331558940289947E-2</v>
      </c>
    </row>
    <row r="19" spans="1:10" x14ac:dyDescent="0.25">
      <c r="A19" s="13">
        <v>18</v>
      </c>
      <c r="B19" s="16">
        <v>1.01</v>
      </c>
      <c r="H19" s="14">
        <v>17</v>
      </c>
      <c r="I19" s="14">
        <f t="shared" si="1"/>
        <v>0.56041094598261854</v>
      </c>
      <c r="J19" s="14">
        <f t="shared" si="0"/>
        <v>5.0357744676941062E-2</v>
      </c>
    </row>
    <row r="20" spans="1:10" x14ac:dyDescent="0.25">
      <c r="A20" s="13">
        <v>19</v>
      </c>
      <c r="B20" s="16">
        <v>1.1100000000000001</v>
      </c>
      <c r="H20" s="14">
        <v>18</v>
      </c>
      <c r="I20" s="14">
        <f t="shared" si="1"/>
        <v>0.57681658938612246</v>
      </c>
      <c r="J20" s="14">
        <f t="shared" si="0"/>
        <v>6.2467138823316587E-2</v>
      </c>
    </row>
    <row r="21" spans="1:10" x14ac:dyDescent="0.25">
      <c r="A21" s="13">
        <v>20</v>
      </c>
      <c r="B21" s="16">
        <v>1.02</v>
      </c>
      <c r="H21" s="14">
        <v>19</v>
      </c>
      <c r="I21" s="14">
        <f t="shared" si="1"/>
        <v>0.59322223278962638</v>
      </c>
      <c r="J21" s="14">
        <f t="shared" si="0"/>
        <v>7.6984100168219854E-2</v>
      </c>
    </row>
    <row r="22" spans="1:10" x14ac:dyDescent="0.25">
      <c r="A22" s="13">
        <v>21</v>
      </c>
      <c r="B22" s="16">
        <v>1.29</v>
      </c>
      <c r="H22" s="14">
        <v>20</v>
      </c>
      <c r="I22" s="14">
        <f t="shared" si="1"/>
        <v>0.6096278761931303</v>
      </c>
      <c r="J22" s="14">
        <f t="shared" si="0"/>
        <v>9.425720158981174E-2</v>
      </c>
    </row>
    <row r="23" spans="1:10" x14ac:dyDescent="0.25">
      <c r="A23" s="13">
        <v>22</v>
      </c>
      <c r="B23" s="16">
        <v>0.99</v>
      </c>
      <c r="H23" s="14">
        <v>21</v>
      </c>
      <c r="I23" s="14">
        <f t="shared" si="1"/>
        <v>0.62603351959663422</v>
      </c>
      <c r="J23" s="14">
        <f t="shared" si="0"/>
        <v>0.11465476968397882</v>
      </c>
    </row>
    <row r="24" spans="1:10" x14ac:dyDescent="0.25">
      <c r="A24" s="13">
        <v>23</v>
      </c>
      <c r="B24" s="16">
        <v>1.1000000000000001</v>
      </c>
      <c r="H24" s="14">
        <v>22</v>
      </c>
      <c r="I24" s="14">
        <f t="shared" si="1"/>
        <v>0.64243916300013815</v>
      </c>
      <c r="J24" s="14">
        <f t="shared" si="0"/>
        <v>0.13855869720198072</v>
      </c>
    </row>
    <row r="25" spans="1:10" x14ac:dyDescent="0.25">
      <c r="A25" s="13">
        <v>24</v>
      </c>
      <c r="B25" s="16">
        <v>0.94</v>
      </c>
      <c r="H25" s="14">
        <v>23</v>
      </c>
      <c r="I25" s="14">
        <f t="shared" si="1"/>
        <v>0.65884480640364207</v>
      </c>
      <c r="J25" s="14">
        <f t="shared" si="0"/>
        <v>0.16635640888422387</v>
      </c>
    </row>
    <row r="26" spans="1:10" x14ac:dyDescent="0.25">
      <c r="A26" s="13">
        <v>25</v>
      </c>
      <c r="B26" s="16">
        <v>1.32</v>
      </c>
      <c r="H26" s="14">
        <v>24</v>
      </c>
      <c r="I26" s="14">
        <f t="shared" si="1"/>
        <v>0.67525044980714599</v>
      </c>
      <c r="J26" s="14">
        <f t="shared" si="0"/>
        <v>0.19843092767746062</v>
      </c>
    </row>
    <row r="27" spans="1:10" x14ac:dyDescent="0.25">
      <c r="A27" s="13">
        <v>26</v>
      </c>
      <c r="B27" s="16">
        <v>1.3</v>
      </c>
      <c r="H27" s="14">
        <v>25</v>
      </c>
      <c r="I27" s="14">
        <f t="shared" si="1"/>
        <v>0.69165609321064991</v>
      </c>
      <c r="J27" s="14">
        <f t="shared" si="0"/>
        <v>0.23514907205358951</v>
      </c>
    </row>
    <row r="28" spans="1:10" x14ac:dyDescent="0.25">
      <c r="A28" s="13">
        <v>27</v>
      </c>
      <c r="B28" s="16">
        <v>1.23</v>
      </c>
      <c r="H28" s="14">
        <v>26</v>
      </c>
      <c r="I28" s="14">
        <f t="shared" si="1"/>
        <v>0.70806173661415384</v>
      </c>
      <c r="J28" s="14">
        <f t="shared" si="0"/>
        <v>0.27684791450293506</v>
      </c>
    </row>
    <row r="29" spans="1:10" x14ac:dyDescent="0.25">
      <c r="A29" s="13">
        <v>28</v>
      </c>
      <c r="B29" s="16">
        <v>1.1100000000000001</v>
      </c>
      <c r="H29" s="14">
        <v>27</v>
      </c>
      <c r="I29" s="14">
        <f t="shared" si="1"/>
        <v>0.72446738001765776</v>
      </c>
      <c r="J29" s="14">
        <f t="shared" si="0"/>
        <v>0.32381974308317896</v>
      </c>
    </row>
    <row r="30" spans="1:10" x14ac:dyDescent="0.25">
      <c r="A30" s="13">
        <v>29</v>
      </c>
      <c r="B30" s="16">
        <v>1.01</v>
      </c>
      <c r="H30" s="14">
        <v>28</v>
      </c>
      <c r="I30" s="14">
        <f t="shared" si="1"/>
        <v>0.74087302342116168</v>
      </c>
      <c r="J30" s="14">
        <f t="shared" si="0"/>
        <v>0.37629588748279758</v>
      </c>
    </row>
    <row r="31" spans="1:10" x14ac:dyDescent="0.25">
      <c r="A31" s="13">
        <v>30</v>
      </c>
      <c r="B31" s="16">
        <v>1.1200000000000001</v>
      </c>
      <c r="H31" s="14">
        <v>29</v>
      </c>
      <c r="I31" s="14">
        <f t="shared" si="1"/>
        <v>0.7572786668246656</v>
      </c>
      <c r="J31" s="14">
        <f t="shared" si="0"/>
        <v>0.43442989227466</v>
      </c>
    </row>
    <row r="32" spans="1:10" x14ac:dyDescent="0.25">
      <c r="A32" s="13">
        <v>31</v>
      </c>
      <c r="B32" s="16">
        <v>1.1200000000000001</v>
      </c>
      <c r="H32" s="14">
        <v>30</v>
      </c>
      <c r="I32" s="14">
        <f t="shared" si="1"/>
        <v>0.77368431022816953</v>
      </c>
      <c r="J32" s="14">
        <f t="shared" si="0"/>
        <v>0.4982806355181304</v>
      </c>
    </row>
    <row r="33" spans="1:10" x14ac:dyDescent="0.25">
      <c r="A33" s="13">
        <v>32</v>
      </c>
      <c r="B33" s="16">
        <v>1.33</v>
      </c>
      <c r="H33" s="14">
        <v>31</v>
      </c>
      <c r="I33" s="14">
        <f t="shared" si="1"/>
        <v>0.79008995363167345</v>
      </c>
      <c r="J33" s="14">
        <f t="shared" si="0"/>
        <v>0.56779609234550177</v>
      </c>
    </row>
    <row r="34" spans="1:10" x14ac:dyDescent="0.25">
      <c r="A34" s="13">
        <v>33</v>
      </c>
      <c r="B34" s="16">
        <v>1.2</v>
      </c>
      <c r="H34" s="14">
        <v>32</v>
      </c>
      <c r="I34" s="14">
        <f t="shared" si="1"/>
        <v>0.80649559703517737</v>
      </c>
      <c r="J34" s="14">
        <f t="shared" si="0"/>
        <v>0.64279852195314313</v>
      </c>
    </row>
    <row r="35" spans="1:10" x14ac:dyDescent="0.25">
      <c r="A35" s="13">
        <v>34</v>
      </c>
      <c r="B35" s="16">
        <v>1.03</v>
      </c>
      <c r="H35" s="14">
        <v>33</v>
      </c>
      <c r="I35" s="14">
        <f t="shared" si="1"/>
        <v>0.82290124043868129</v>
      </c>
      <c r="J35" s="14">
        <f t="shared" si="0"/>
        <v>0.72297190400207079</v>
      </c>
    </row>
    <row r="36" spans="1:10" x14ac:dyDescent="0.25">
      <c r="A36" s="13">
        <v>35</v>
      </c>
      <c r="B36" s="16">
        <v>1.38</v>
      </c>
      <c r="H36" s="14">
        <v>34</v>
      </c>
      <c r="I36" s="14">
        <f t="shared" si="1"/>
        <v>0.83930688384218521</v>
      </c>
      <c r="J36" s="14">
        <f t="shared" si="0"/>
        <v>0.80785245916819071</v>
      </c>
    </row>
    <row r="37" spans="1:10" x14ac:dyDescent="0.25">
      <c r="A37" s="13">
        <v>36</v>
      </c>
      <c r="B37" s="16">
        <v>0</v>
      </c>
      <c r="H37" s="14">
        <v>35</v>
      </c>
      <c r="I37" s="14">
        <f t="shared" si="1"/>
        <v>0.85571252724568914</v>
      </c>
      <c r="J37" s="14">
        <f t="shared" si="0"/>
        <v>0.89682305239008664</v>
      </c>
    </row>
    <row r="38" spans="1:10" x14ac:dyDescent="0.25">
      <c r="A38" s="13">
        <v>37</v>
      </c>
      <c r="B38" s="16">
        <v>1</v>
      </c>
      <c r="H38" s="14">
        <v>36</v>
      </c>
      <c r="I38" s="14">
        <f t="shared" si="1"/>
        <v>0.87211817064919306</v>
      </c>
      <c r="J38" s="14">
        <f t="shared" si="0"/>
        <v>0.98911219241704396</v>
      </c>
    </row>
    <row r="39" spans="1:10" x14ac:dyDescent="0.25">
      <c r="A39" s="13">
        <v>38</v>
      </c>
      <c r="B39" s="16">
        <v>1.03</v>
      </c>
      <c r="H39" s="14">
        <v>37</v>
      </c>
      <c r="I39" s="14">
        <f t="shared" si="1"/>
        <v>0.88852381405269698</v>
      </c>
      <c r="J39" s="14">
        <f t="shared" si="0"/>
        <v>1.083798206584665</v>
      </c>
    </row>
    <row r="40" spans="1:10" x14ac:dyDescent="0.25">
      <c r="A40" s="13">
        <v>39</v>
      </c>
      <c r="B40" s="16">
        <v>1.05</v>
      </c>
      <c r="H40" s="14">
        <v>38</v>
      </c>
      <c r="I40" s="14">
        <f t="shared" si="1"/>
        <v>0.9049294574562009</v>
      </c>
      <c r="J40" s="14">
        <f t="shared" si="0"/>
        <v>1.1798189876471539</v>
      </c>
    </row>
    <row r="41" spans="1:10" x14ac:dyDescent="0.25">
      <c r="A41" s="13">
        <v>40</v>
      </c>
      <c r="B41" s="16">
        <v>1.01</v>
      </c>
      <c r="H41" s="14">
        <v>39</v>
      </c>
      <c r="I41" s="14">
        <f t="shared" si="1"/>
        <v>0.92133510085970483</v>
      </c>
      <c r="J41" s="14">
        <f t="shared" si="0"/>
        <v>1.2759874857877649</v>
      </c>
    </row>
    <row r="42" spans="1:10" x14ac:dyDescent="0.25">
      <c r="A42" s="13">
        <v>41</v>
      </c>
      <c r="B42" s="16">
        <v>1.1100000000000001</v>
      </c>
      <c r="H42" s="14">
        <v>40</v>
      </c>
      <c r="I42" s="14">
        <f t="shared" si="1"/>
        <v>0.93774074426320875</v>
      </c>
      <c r="J42" s="14">
        <f t="shared" si="0"/>
        <v>1.3710128628929894</v>
      </c>
    </row>
    <row r="43" spans="1:10" x14ac:dyDescent="0.25">
      <c r="A43" s="13">
        <v>42</v>
      </c>
      <c r="B43" s="16">
        <v>1.21</v>
      </c>
      <c r="H43" s="14">
        <v>41</v>
      </c>
      <c r="I43" s="14">
        <f t="shared" si="1"/>
        <v>0.95414638766671267</v>
      </c>
      <c r="J43" s="14">
        <f t="shared" si="0"/>
        <v>1.4635269502346686</v>
      </c>
    </row>
    <row r="44" spans="1:10" x14ac:dyDescent="0.25">
      <c r="A44" s="13">
        <v>43</v>
      </c>
      <c r="B44" s="16">
        <v>1.25</v>
      </c>
      <c r="H44" s="14">
        <v>42</v>
      </c>
      <c r="I44" s="14">
        <f t="shared" si="1"/>
        <v>0.97055203107021659</v>
      </c>
      <c r="J44" s="14">
        <f t="shared" si="0"/>
        <v>1.5521153698079739</v>
      </c>
    </row>
    <row r="45" spans="1:10" x14ac:dyDescent="0.25">
      <c r="H45" s="14">
        <v>43</v>
      </c>
      <c r="I45" s="14">
        <f t="shared" si="1"/>
        <v>0.98695767447372051</v>
      </c>
      <c r="J45" s="14">
        <f t="shared" si="0"/>
        <v>1.6353524103235593</v>
      </c>
    </row>
    <row r="46" spans="1:10" x14ac:dyDescent="0.25">
      <c r="H46" s="14">
        <v>44</v>
      </c>
      <c r="I46" s="14">
        <f t="shared" si="1"/>
        <v>1.0033633178772245</v>
      </c>
      <c r="J46" s="14">
        <f t="shared" si="0"/>
        <v>1.7118385084142462</v>
      </c>
    </row>
    <row r="47" spans="1:10" x14ac:dyDescent="0.25">
      <c r="H47" s="14">
        <v>45</v>
      </c>
      <c r="I47" s="14">
        <f t="shared" si="1"/>
        <v>1.0197689612807286</v>
      </c>
      <c r="J47" s="14">
        <f t="shared" si="0"/>
        <v>1.7802389904984142</v>
      </c>
    </row>
    <row r="48" spans="1:10" x14ac:dyDescent="0.25">
      <c r="H48" s="14">
        <v>46</v>
      </c>
      <c r="I48" s="14">
        <f t="shared" si="1"/>
        <v>1.0361746046842326</v>
      </c>
      <c r="J48" s="14">
        <f t="shared" si="0"/>
        <v>1.8393225955366852</v>
      </c>
    </row>
    <row r="49" spans="8:10" x14ac:dyDescent="0.25">
      <c r="H49" s="14">
        <v>47</v>
      </c>
      <c r="I49" s="14">
        <f t="shared" si="1"/>
        <v>1.0525802480877366</v>
      </c>
      <c r="J49" s="14">
        <f t="shared" si="0"/>
        <v>1.8879982351134474</v>
      </c>
    </row>
    <row r="50" spans="8:10" x14ac:dyDescent="0.25">
      <c r="H50" s="14">
        <v>48</v>
      </c>
      <c r="I50" s="14">
        <f t="shared" si="1"/>
        <v>1.0689858914912407</v>
      </c>
      <c r="J50" s="14">
        <f t="shared" si="0"/>
        <v>1.9253484622395078</v>
      </c>
    </row>
    <row r="51" spans="8:10" x14ac:dyDescent="0.25">
      <c r="H51" s="14">
        <v>49</v>
      </c>
      <c r="I51" s="14">
        <f t="shared" si="1"/>
        <v>1.0853915348947447</v>
      </c>
      <c r="J51" s="14">
        <f t="shared" si="0"/>
        <v>1.9506582165158119</v>
      </c>
    </row>
    <row r="52" spans="8:10" x14ac:dyDescent="0.25">
      <c r="H52" s="14">
        <v>50</v>
      </c>
      <c r="I52" s="14">
        <f t="shared" si="1"/>
        <v>1.1017971782982487</v>
      </c>
      <c r="J52" s="14">
        <f t="shared" si="0"/>
        <v>1.9634375880787251</v>
      </c>
    </row>
    <row r="53" spans="8:10" x14ac:dyDescent="0.25">
      <c r="H53" s="14">
        <v>51</v>
      </c>
      <c r="I53" s="14">
        <f t="shared" si="1"/>
        <v>1.1182028217017528</v>
      </c>
      <c r="J53" s="14">
        <f t="shared" si="0"/>
        <v>1.9634375880787247</v>
      </c>
    </row>
    <row r="54" spans="8:10" x14ac:dyDescent="0.25">
      <c r="H54" s="14">
        <v>52</v>
      </c>
      <c r="I54" s="14">
        <f t="shared" si="1"/>
        <v>1.1346084651052568</v>
      </c>
      <c r="J54" s="14">
        <f t="shared" si="0"/>
        <v>1.9506582165158104</v>
      </c>
    </row>
    <row r="55" spans="8:10" x14ac:dyDescent="0.25">
      <c r="H55" s="14">
        <v>53</v>
      </c>
      <c r="I55" s="14">
        <f t="shared" si="1"/>
        <v>1.1510141085087608</v>
      </c>
      <c r="J55" s="14">
        <f t="shared" si="0"/>
        <v>1.9253484622395056</v>
      </c>
    </row>
    <row r="56" spans="8:10" x14ac:dyDescent="0.25">
      <c r="H56" s="14">
        <v>54</v>
      </c>
      <c r="I56" s="14">
        <f t="shared" si="1"/>
        <v>1.1674197519122649</v>
      </c>
      <c r="J56" s="14">
        <f t="shared" si="0"/>
        <v>1.8879982351134439</v>
      </c>
    </row>
    <row r="57" spans="8:10" x14ac:dyDescent="0.25">
      <c r="H57" s="14">
        <v>55</v>
      </c>
      <c r="I57" s="14">
        <f t="shared" si="1"/>
        <v>1.1838253953157689</v>
      </c>
      <c r="J57" s="14">
        <f t="shared" si="0"/>
        <v>1.8393225955366808</v>
      </c>
    </row>
    <row r="58" spans="8:10" x14ac:dyDescent="0.25">
      <c r="H58" s="14">
        <v>56</v>
      </c>
      <c r="I58" s="14">
        <f t="shared" si="1"/>
        <v>1.2002310387192729</v>
      </c>
      <c r="J58" s="14">
        <f t="shared" si="0"/>
        <v>1.7802389904984088</v>
      </c>
    </row>
    <row r="59" spans="8:10" x14ac:dyDescent="0.25">
      <c r="H59" s="14">
        <v>57</v>
      </c>
      <c r="I59" s="14">
        <f t="shared" si="1"/>
        <v>1.216636682122777</v>
      </c>
      <c r="J59" s="14">
        <f t="shared" si="0"/>
        <v>1.7118385084142402</v>
      </c>
    </row>
    <row r="60" spans="8:10" x14ac:dyDescent="0.25">
      <c r="H60" s="14">
        <v>58</v>
      </c>
      <c r="I60" s="14">
        <f t="shared" si="1"/>
        <v>1.233042325526281</v>
      </c>
      <c r="J60" s="14">
        <f t="shared" si="0"/>
        <v>1.6353524103235531</v>
      </c>
    </row>
    <row r="61" spans="8:10" x14ac:dyDescent="0.25">
      <c r="H61" s="14">
        <v>59</v>
      </c>
      <c r="I61" s="14">
        <f t="shared" si="1"/>
        <v>1.249447968929785</v>
      </c>
      <c r="J61" s="14">
        <f t="shared" si="0"/>
        <v>1.5521153698079664</v>
      </c>
    </row>
    <row r="62" spans="8:10" x14ac:dyDescent="0.25">
      <c r="H62" s="14">
        <v>60</v>
      </c>
      <c r="I62" s="14">
        <f t="shared" si="1"/>
        <v>1.2658536123332891</v>
      </c>
      <c r="J62" s="14">
        <f t="shared" si="0"/>
        <v>1.4635269502346602</v>
      </c>
    </row>
    <row r="63" spans="8:10" x14ac:dyDescent="0.25">
      <c r="H63" s="14">
        <v>61</v>
      </c>
      <c r="I63" s="14">
        <f t="shared" si="1"/>
        <v>1.2822592557367931</v>
      </c>
      <c r="J63" s="14">
        <f t="shared" si="0"/>
        <v>1.3710128628929801</v>
      </c>
    </row>
    <row r="64" spans="8:10" x14ac:dyDescent="0.25">
      <c r="H64" s="14">
        <v>62</v>
      </c>
      <c r="I64" s="14">
        <f t="shared" si="1"/>
        <v>1.2986648991402971</v>
      </c>
      <c r="J64" s="14">
        <f t="shared" si="0"/>
        <v>1.2759874857877544</v>
      </c>
    </row>
    <row r="65" spans="8:10" x14ac:dyDescent="0.25">
      <c r="H65" s="14">
        <v>63</v>
      </c>
      <c r="I65" s="14">
        <f t="shared" si="1"/>
        <v>1.3150705425438012</v>
      </c>
      <c r="J65" s="14">
        <f t="shared" si="0"/>
        <v>1.1798189876471425</v>
      </c>
    </row>
    <row r="66" spans="8:10" x14ac:dyDescent="0.25">
      <c r="H66" s="14">
        <v>64</v>
      </c>
      <c r="I66" s="14">
        <f t="shared" si="1"/>
        <v>1.3314761859473052</v>
      </c>
      <c r="J66" s="14">
        <f t="shared" si="0"/>
        <v>1.0837982065846534</v>
      </c>
    </row>
    <row r="67" spans="8:10" x14ac:dyDescent="0.25">
      <c r="H67" s="14">
        <v>65</v>
      </c>
      <c r="I67" s="14">
        <f t="shared" si="1"/>
        <v>1.3478818293508092</v>
      </c>
      <c r="J67" s="14">
        <f t="shared" si="0"/>
        <v>0.98911219241703208</v>
      </c>
    </row>
    <row r="68" spans="8:10" x14ac:dyDescent="0.25">
      <c r="H68" s="14">
        <v>66</v>
      </c>
      <c r="I68" s="14">
        <f t="shared" si="1"/>
        <v>1.3642874727543133</v>
      </c>
      <c r="J68" s="14">
        <f t="shared" ref="J68:J102" si="2">_xlfn.NORM.DIST(I68,$F$2,$F$3,FALSE)</f>
        <v>0.8968230523900742</v>
      </c>
    </row>
    <row r="69" spans="8:10" x14ac:dyDescent="0.25">
      <c r="H69" s="14">
        <v>67</v>
      </c>
      <c r="I69" s="14">
        <f t="shared" ref="I69:I102" si="3">I68+$F$7</f>
        <v>1.3806931161578173</v>
      </c>
      <c r="J69" s="14">
        <f t="shared" si="2"/>
        <v>0.80785245916817805</v>
      </c>
    </row>
    <row r="70" spans="8:10" x14ac:dyDescent="0.25">
      <c r="H70" s="14">
        <v>68</v>
      </c>
      <c r="I70" s="14">
        <f t="shared" si="3"/>
        <v>1.3970987595613213</v>
      </c>
      <c r="J70" s="14">
        <f t="shared" si="2"/>
        <v>0.72297190400205824</v>
      </c>
    </row>
    <row r="71" spans="8:10" x14ac:dyDescent="0.25">
      <c r="H71" s="14">
        <v>69</v>
      </c>
      <c r="I71" s="14">
        <f t="shared" si="3"/>
        <v>1.4135044029648254</v>
      </c>
      <c r="J71" s="14">
        <f t="shared" si="2"/>
        <v>0.64279852195313092</v>
      </c>
    </row>
    <row r="72" spans="8:10" x14ac:dyDescent="0.25">
      <c r="H72" s="14">
        <v>70</v>
      </c>
      <c r="I72" s="14">
        <f t="shared" si="3"/>
        <v>1.4299100463683294</v>
      </c>
      <c r="J72" s="14">
        <f t="shared" si="2"/>
        <v>0.56779609234549</v>
      </c>
    </row>
    <row r="73" spans="8:10" x14ac:dyDescent="0.25">
      <c r="H73" s="14">
        <v>71</v>
      </c>
      <c r="I73" s="14">
        <f t="shared" si="3"/>
        <v>1.4463156897718334</v>
      </c>
      <c r="J73" s="14">
        <f t="shared" si="2"/>
        <v>0.49828063551811902</v>
      </c>
    </row>
    <row r="74" spans="8:10" x14ac:dyDescent="0.25">
      <c r="H74" s="14">
        <v>72</v>
      </c>
      <c r="I74" s="14">
        <f t="shared" si="3"/>
        <v>1.4627213331753375</v>
      </c>
      <c r="J74" s="14">
        <f t="shared" si="2"/>
        <v>0.43442989227464929</v>
      </c>
    </row>
    <row r="75" spans="8:10" x14ac:dyDescent="0.25">
      <c r="H75" s="14">
        <v>73</v>
      </c>
      <c r="I75" s="14">
        <f t="shared" si="3"/>
        <v>1.4791269765788415</v>
      </c>
      <c r="J75" s="14">
        <f t="shared" si="2"/>
        <v>0.37629588748278742</v>
      </c>
    </row>
    <row r="76" spans="8:10" x14ac:dyDescent="0.25">
      <c r="H76" s="14">
        <v>74</v>
      </c>
      <c r="I76" s="14">
        <f t="shared" si="3"/>
        <v>1.4955326199823455</v>
      </c>
      <c r="J76" s="14">
        <f t="shared" si="2"/>
        <v>0.32381974308316952</v>
      </c>
    </row>
    <row r="77" spans="8:10" x14ac:dyDescent="0.25">
      <c r="H77" s="14">
        <v>75</v>
      </c>
      <c r="I77" s="14">
        <f t="shared" si="3"/>
        <v>1.5119382633858496</v>
      </c>
      <c r="J77" s="14">
        <f t="shared" si="2"/>
        <v>0.27684791450292634</v>
      </c>
    </row>
    <row r="78" spans="8:10" x14ac:dyDescent="0.25">
      <c r="H78" s="14">
        <v>76</v>
      </c>
      <c r="I78" s="14">
        <f t="shared" si="3"/>
        <v>1.5283439067893536</v>
      </c>
      <c r="J78" s="14">
        <f t="shared" si="2"/>
        <v>0.23514907205358157</v>
      </c>
    </row>
    <row r="79" spans="8:10" x14ac:dyDescent="0.25">
      <c r="H79" s="14">
        <v>77</v>
      </c>
      <c r="I79" s="14">
        <f t="shared" si="3"/>
        <v>1.5447495501928576</v>
      </c>
      <c r="J79" s="14">
        <f t="shared" si="2"/>
        <v>0.19843092767745349</v>
      </c>
    </row>
    <row r="80" spans="8:10" x14ac:dyDescent="0.25">
      <c r="H80" s="14">
        <v>78</v>
      </c>
      <c r="I80" s="14">
        <f t="shared" si="3"/>
        <v>1.5611551935963617</v>
      </c>
      <c r="J80" s="14">
        <f t="shared" si="2"/>
        <v>0.16635640888421743</v>
      </c>
    </row>
    <row r="81" spans="8:10" x14ac:dyDescent="0.25">
      <c r="H81" s="14">
        <v>79</v>
      </c>
      <c r="I81" s="14">
        <f t="shared" si="3"/>
        <v>1.5775608369998657</v>
      </c>
      <c r="J81" s="14">
        <f t="shared" si="2"/>
        <v>0.13855869720197495</v>
      </c>
    </row>
    <row r="82" spans="8:10" x14ac:dyDescent="0.25">
      <c r="H82" s="14">
        <v>80</v>
      </c>
      <c r="I82" s="14">
        <f t="shared" si="3"/>
        <v>1.5939664804033697</v>
      </c>
      <c r="J82" s="14">
        <f t="shared" si="2"/>
        <v>0.11465476968397373</v>
      </c>
    </row>
    <row r="83" spans="8:10" x14ac:dyDescent="0.25">
      <c r="H83" s="14">
        <v>81</v>
      </c>
      <c r="I83" s="14">
        <f t="shared" si="3"/>
        <v>1.6103721238068738</v>
      </c>
      <c r="J83" s="14">
        <f t="shared" si="2"/>
        <v>9.4257201589807313E-2</v>
      </c>
    </row>
    <row r="84" spans="8:10" x14ac:dyDescent="0.25">
      <c r="H84" s="14">
        <v>82</v>
      </c>
      <c r="I84" s="14">
        <f t="shared" si="3"/>
        <v>1.6267777672103778</v>
      </c>
      <c r="J84" s="14">
        <f t="shared" si="2"/>
        <v>7.6984100168216024E-2</v>
      </c>
    </row>
    <row r="85" spans="8:10" x14ac:dyDescent="0.25">
      <c r="H85" s="14">
        <v>83</v>
      </c>
      <c r="I85" s="14">
        <f t="shared" si="3"/>
        <v>1.6431834106138818</v>
      </c>
      <c r="J85" s="14">
        <f t="shared" si="2"/>
        <v>6.2467138823313305E-2</v>
      </c>
    </row>
    <row r="86" spans="8:10" x14ac:dyDescent="0.25">
      <c r="H86" s="14">
        <v>84</v>
      </c>
      <c r="I86" s="14">
        <f t="shared" si="3"/>
        <v>1.6595890540173859</v>
      </c>
      <c r="J86" s="14">
        <f t="shared" si="2"/>
        <v>5.0357744676938217E-2</v>
      </c>
    </row>
    <row r="87" spans="8:10" x14ac:dyDescent="0.25">
      <c r="H87" s="14">
        <v>85</v>
      </c>
      <c r="I87" s="14">
        <f t="shared" si="3"/>
        <v>1.6759946974208899</v>
      </c>
      <c r="J87" s="14">
        <f t="shared" si="2"/>
        <v>4.0331558940287553E-2</v>
      </c>
    </row>
    <row r="88" spans="8:10" x14ac:dyDescent="0.25">
      <c r="H88" s="14">
        <v>86</v>
      </c>
      <c r="I88" s="14">
        <f t="shared" si="3"/>
        <v>1.6924003408243939</v>
      </c>
      <c r="J88" s="14">
        <f t="shared" si="2"/>
        <v>3.2091338190115455E-2</v>
      </c>
    </row>
    <row r="89" spans="8:10" x14ac:dyDescent="0.25">
      <c r="H89" s="14">
        <v>87</v>
      </c>
      <c r="I89" s="14">
        <f t="shared" si="3"/>
        <v>1.708805984227898</v>
      </c>
      <c r="J89" s="14">
        <f t="shared" si="2"/>
        <v>2.5368496327567762E-2</v>
      </c>
    </row>
    <row r="90" spans="8:10" x14ac:dyDescent="0.25">
      <c r="H90" s="14">
        <v>88</v>
      </c>
      <c r="I90" s="14">
        <f t="shared" si="3"/>
        <v>1.725211627631402</v>
      </c>
      <c r="J90" s="14">
        <f t="shared" si="2"/>
        <v>1.992350325612776E-2</v>
      </c>
    </row>
    <row r="91" spans="8:10" x14ac:dyDescent="0.25">
      <c r="H91" s="14">
        <v>89</v>
      </c>
      <c r="I91" s="14">
        <f t="shared" si="3"/>
        <v>1.741617271034906</v>
      </c>
      <c r="J91" s="14">
        <f t="shared" si="2"/>
        <v>1.5545359316675288E-2</v>
      </c>
    </row>
    <row r="92" spans="8:10" x14ac:dyDescent="0.25">
      <c r="H92" s="14">
        <v>90</v>
      </c>
      <c r="I92" s="14">
        <f t="shared" si="3"/>
        <v>1.7580229144384101</v>
      </c>
      <c r="J92" s="14">
        <f t="shared" si="2"/>
        <v>1.2050356768298949E-2</v>
      </c>
    </row>
    <row r="93" spans="8:10" x14ac:dyDescent="0.25">
      <c r="H93" s="14">
        <v>91</v>
      </c>
      <c r="I93" s="14">
        <f t="shared" si="3"/>
        <v>1.7744285578419141</v>
      </c>
      <c r="J93" s="14">
        <f t="shared" si="2"/>
        <v>9.2803237205595426E-3</v>
      </c>
    </row>
    <row r="94" spans="8:10" x14ac:dyDescent="0.25">
      <c r="H94" s="14">
        <v>92</v>
      </c>
      <c r="I94" s="14">
        <f t="shared" si="3"/>
        <v>1.7908342012454181</v>
      </c>
      <c r="J94" s="14">
        <f t="shared" si="2"/>
        <v>7.1005244462714568E-3</v>
      </c>
    </row>
    <row r="95" spans="8:10" x14ac:dyDescent="0.25">
      <c r="H95" s="14">
        <v>93</v>
      </c>
      <c r="I95" s="14">
        <f t="shared" si="3"/>
        <v>1.8072398446489222</v>
      </c>
      <c r="J95" s="14">
        <f t="shared" si="2"/>
        <v>5.3973652519143994E-3</v>
      </c>
    </row>
    <row r="96" spans="8:10" x14ac:dyDescent="0.25">
      <c r="H96" s="14">
        <v>94</v>
      </c>
      <c r="I96" s="14">
        <f t="shared" si="3"/>
        <v>1.8236454880524262</v>
      </c>
      <c r="J96" s="14">
        <f t="shared" si="2"/>
        <v>4.0760290542417327E-3</v>
      </c>
    </row>
    <row r="97" spans="8:10" x14ac:dyDescent="0.25">
      <c r="H97" s="14">
        <v>95</v>
      </c>
      <c r="I97" s="14">
        <f t="shared" si="3"/>
        <v>1.8400511314559302</v>
      </c>
      <c r="J97" s="14">
        <f t="shared" si="2"/>
        <v>3.0581361308273701E-3</v>
      </c>
    </row>
    <row r="98" spans="8:10" x14ac:dyDescent="0.25">
      <c r="H98" s="14">
        <v>96</v>
      </c>
      <c r="I98" s="14">
        <f t="shared" si="3"/>
        <v>1.8564567748594343</v>
      </c>
      <c r="J98" s="14">
        <f t="shared" si="2"/>
        <v>2.2795044121222967E-3</v>
      </c>
    </row>
    <row r="99" spans="8:10" x14ac:dyDescent="0.25">
      <c r="H99" s="14">
        <v>97</v>
      </c>
      <c r="I99" s="14">
        <f t="shared" si="3"/>
        <v>1.8728624182629383</v>
      </c>
      <c r="J99" s="14">
        <f t="shared" si="2"/>
        <v>1.6880610181888558E-3</v>
      </c>
    </row>
    <row r="100" spans="8:10" x14ac:dyDescent="0.25">
      <c r="H100" s="14">
        <v>98</v>
      </c>
      <c r="I100" s="14">
        <f t="shared" si="3"/>
        <v>1.8892680616664423</v>
      </c>
      <c r="J100" s="14">
        <f t="shared" si="2"/>
        <v>1.2419380279850873E-3</v>
      </c>
    </row>
    <row r="101" spans="8:10" x14ac:dyDescent="0.25">
      <c r="H101" s="14">
        <v>99</v>
      </c>
      <c r="I101" s="14">
        <f t="shared" si="3"/>
        <v>1.9056737050699464</v>
      </c>
      <c r="J101" s="14">
        <f t="shared" si="2"/>
        <v>9.0776992501814422E-4</v>
      </c>
    </row>
    <row r="102" spans="8:10" x14ac:dyDescent="0.25">
      <c r="H102" s="14">
        <v>100</v>
      </c>
      <c r="I102" s="14">
        <f t="shared" si="3"/>
        <v>1.9220793484734504</v>
      </c>
      <c r="J102" s="14">
        <f t="shared" si="2"/>
        <v>6.5919777921428591E-4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G1" workbookViewId="0">
      <selection activeCell="S19" sqref="S19"/>
    </sheetView>
  </sheetViews>
  <sheetFormatPr defaultRowHeight="15" x14ac:dyDescent="0.25"/>
  <cols>
    <col min="1" max="1" width="12.85546875" customWidth="1"/>
    <col min="2" max="2" width="23.5703125" customWidth="1"/>
    <col min="5" max="5" width="14.28515625" customWidth="1"/>
    <col min="6" max="6" width="12.28515625" customWidth="1"/>
  </cols>
  <sheetData>
    <row r="1" spans="1:10" x14ac:dyDescent="0.25">
      <c r="A1" s="17" t="s">
        <v>12</v>
      </c>
      <c r="B1" s="17" t="s">
        <v>11</v>
      </c>
    </row>
    <row r="2" spans="1:10" x14ac:dyDescent="0.25">
      <c r="A2" s="8">
        <v>1</v>
      </c>
      <c r="B2" s="19">
        <v>5.0193050193050086E-2</v>
      </c>
      <c r="E2" s="7" t="s">
        <v>2</v>
      </c>
      <c r="F2" s="14">
        <f>MEDIAN(B2:B44)</f>
        <v>9.8646034816247605E-2</v>
      </c>
      <c r="H2" s="9" t="s">
        <v>8</v>
      </c>
      <c r="I2" s="9" t="s">
        <v>9</v>
      </c>
      <c r="J2" s="9" t="s">
        <v>10</v>
      </c>
    </row>
    <row r="3" spans="1:10" x14ac:dyDescent="0.25">
      <c r="A3" s="8">
        <v>2</v>
      </c>
      <c r="B3" s="19">
        <v>0.17647058823529413</v>
      </c>
      <c r="E3" s="7" t="s">
        <v>3</v>
      </c>
      <c r="F3" s="14">
        <f>_xlfn.STDEV.S(B2:B44)</f>
        <v>4.3556435142797736E-2</v>
      </c>
      <c r="H3" s="18">
        <v>1</v>
      </c>
      <c r="I3" s="18">
        <f>F5</f>
        <v>-7.5579705754943341E-2</v>
      </c>
      <c r="J3" s="18">
        <f>_xlfn.NORM.DIST(I3,$F$2,$F$3,FALSE)</f>
        <v>3.0725706850464052E-3</v>
      </c>
    </row>
    <row r="4" spans="1:10" x14ac:dyDescent="0.25">
      <c r="A4" s="8">
        <v>3</v>
      </c>
      <c r="B4" s="19">
        <v>9.2042186001917492E-2</v>
      </c>
      <c r="E4" s="7" t="s">
        <v>4</v>
      </c>
      <c r="F4" s="14">
        <f>F2+4*F3</f>
        <v>0.27287177538743856</v>
      </c>
      <c r="H4" s="18">
        <v>2</v>
      </c>
      <c r="I4" s="18">
        <f>I3+$F$7</f>
        <v>-7.2059993824212215E-2</v>
      </c>
      <c r="J4" s="18">
        <f t="shared" ref="J4:J67" si="0">_xlfn.NORM.DIST(I4,$F$2,$F$3,FALSE)</f>
        <v>4.2311842489852021E-3</v>
      </c>
    </row>
    <row r="5" spans="1:10" x14ac:dyDescent="0.25">
      <c r="A5" s="8">
        <v>4</v>
      </c>
      <c r="B5" s="19">
        <v>3.864734299516908E-2</v>
      </c>
      <c r="E5" s="7" t="s">
        <v>5</v>
      </c>
      <c r="F5" s="14">
        <f>F2-4*F3</f>
        <v>-7.5579705754943341E-2</v>
      </c>
      <c r="H5" s="18">
        <v>3</v>
      </c>
      <c r="I5" s="18">
        <f t="shared" ref="I5:I68" si="1">I4+$F$7</f>
        <v>-6.8540281893481089E-2</v>
      </c>
      <c r="J5" s="18">
        <f t="shared" si="0"/>
        <v>5.7887670404163068E-3</v>
      </c>
    </row>
    <row r="6" spans="1:10" x14ac:dyDescent="0.25">
      <c r="A6" s="8">
        <v>5</v>
      </c>
      <c r="B6" s="19">
        <v>7.1705426356589205E-2</v>
      </c>
      <c r="E6" s="7" t="s">
        <v>6</v>
      </c>
      <c r="F6" s="14">
        <v>100</v>
      </c>
      <c r="H6" s="18">
        <v>4</v>
      </c>
      <c r="I6" s="18">
        <f t="shared" si="1"/>
        <v>-6.5020569962749963E-2</v>
      </c>
      <c r="J6" s="18">
        <f t="shared" si="0"/>
        <v>7.8681800251795865E-3</v>
      </c>
    </row>
    <row r="7" spans="1:10" x14ac:dyDescent="0.25">
      <c r="A7" s="8">
        <v>6</v>
      </c>
      <c r="B7" s="19">
        <v>0.10686653771760152</v>
      </c>
      <c r="E7" s="7" t="s">
        <v>7</v>
      </c>
      <c r="F7" s="14">
        <f>(F4-F5)/(F6-1)</f>
        <v>3.5197119307311302E-3</v>
      </c>
      <c r="H7" s="18">
        <v>5</v>
      </c>
      <c r="I7" s="18">
        <f t="shared" si="1"/>
        <v>-6.1500858032018831E-2</v>
      </c>
      <c r="J7" s="18">
        <f t="shared" si="0"/>
        <v>1.0624942398120545E-2</v>
      </c>
    </row>
    <row r="8" spans="1:10" x14ac:dyDescent="0.25">
      <c r="A8" s="8">
        <v>7</v>
      </c>
      <c r="B8" s="19">
        <v>0.13122605363984663</v>
      </c>
      <c r="H8" s="18">
        <v>6</v>
      </c>
      <c r="I8" s="18">
        <f t="shared" si="1"/>
        <v>-5.7981146101287698E-2</v>
      </c>
      <c r="J8" s="18">
        <f t="shared" si="0"/>
        <v>1.4254203704479926E-2</v>
      </c>
    </row>
    <row r="9" spans="1:10" x14ac:dyDescent="0.25">
      <c r="A9" s="8">
        <v>8</v>
      </c>
      <c r="B9" s="19">
        <v>0.24881291547958218</v>
      </c>
      <c r="H9" s="18">
        <v>7</v>
      </c>
      <c r="I9" s="18">
        <f t="shared" si="1"/>
        <v>-5.4461434170556565E-2</v>
      </c>
      <c r="J9" s="18">
        <f t="shared" si="0"/>
        <v>1.8998679574418149E-2</v>
      </c>
    </row>
    <row r="10" spans="1:10" x14ac:dyDescent="0.25">
      <c r="A10" s="8">
        <v>9</v>
      </c>
      <c r="B10" s="19">
        <v>7.7071290944123322E-2</v>
      </c>
      <c r="H10" s="18">
        <v>8</v>
      </c>
      <c r="I10" s="18">
        <f t="shared" si="1"/>
        <v>-5.0941722239825432E-2</v>
      </c>
      <c r="J10" s="18">
        <f t="shared" si="0"/>
        <v>2.5157527486343239E-2</v>
      </c>
    </row>
    <row r="11" spans="1:10" x14ac:dyDescent="0.25">
      <c r="A11" s="8">
        <v>10</v>
      </c>
      <c r="B11" s="19">
        <v>0.14035087719298239</v>
      </c>
      <c r="H11" s="18">
        <v>9</v>
      </c>
      <c r="I11" s="18">
        <f t="shared" si="1"/>
        <v>-4.7422010309094299E-2</v>
      </c>
      <c r="J11" s="18">
        <f t="shared" si="0"/>
        <v>3.3096081252082431E-2</v>
      </c>
    </row>
    <row r="12" spans="1:10" x14ac:dyDescent="0.25">
      <c r="A12" s="8">
        <v>11</v>
      </c>
      <c r="B12" s="19">
        <v>4.1148325358851649E-2</v>
      </c>
      <c r="H12" s="18">
        <v>10</v>
      </c>
      <c r="I12" s="18">
        <f t="shared" si="1"/>
        <v>-4.3902298378363167E-2</v>
      </c>
      <c r="J12" s="18">
        <f t="shared" si="0"/>
        <v>4.3256290464931645E-2</v>
      </c>
    </row>
    <row r="13" spans="1:10" x14ac:dyDescent="0.25">
      <c r="A13" s="8">
        <v>12</v>
      </c>
      <c r="B13" s="19">
        <v>6.5686274509803952E-2</v>
      </c>
      <c r="H13" s="18">
        <v>11</v>
      </c>
      <c r="I13" s="18">
        <f t="shared" si="1"/>
        <v>-4.0382586447632034E-2</v>
      </c>
      <c r="J13" s="18">
        <f t="shared" si="0"/>
        <v>5.6167623918205747E-2</v>
      </c>
    </row>
    <row r="14" spans="1:10" x14ac:dyDescent="0.25">
      <c r="A14" s="8">
        <v>13</v>
      </c>
      <c r="B14" s="19">
        <v>0.10957551826258632</v>
      </c>
      <c r="H14" s="18">
        <v>12</v>
      </c>
      <c r="I14" s="18">
        <f t="shared" si="1"/>
        <v>-3.6862874516900901E-2</v>
      </c>
      <c r="J14" s="18">
        <f t="shared" si="0"/>
        <v>7.2458095022496491E-2</v>
      </c>
    </row>
    <row r="15" spans="1:10" x14ac:dyDescent="0.25">
      <c r="A15" s="8">
        <v>14</v>
      </c>
      <c r="B15" s="19">
        <v>0.16074766355140191</v>
      </c>
      <c r="H15" s="18">
        <v>13</v>
      </c>
      <c r="I15" s="18">
        <f t="shared" si="1"/>
        <v>-3.3343162586169768E-2</v>
      </c>
      <c r="J15" s="18">
        <f t="shared" si="0"/>
        <v>9.2864954917122405E-2</v>
      </c>
    </row>
    <row r="16" spans="1:10" x14ac:dyDescent="0.25">
      <c r="A16" s="8">
        <v>15</v>
      </c>
      <c r="B16" s="19">
        <v>0.12897016361886435</v>
      </c>
      <c r="H16" s="18">
        <v>14</v>
      </c>
      <c r="I16" s="18">
        <f t="shared" si="1"/>
        <v>-2.9823450655438639E-2</v>
      </c>
      <c r="J16" s="18">
        <f t="shared" si="0"/>
        <v>0.11824447927099282</v>
      </c>
    </row>
    <row r="17" spans="1:10" x14ac:dyDescent="0.25">
      <c r="A17" s="8">
        <v>16</v>
      </c>
      <c r="B17" s="19">
        <v>0.12050534499514096</v>
      </c>
      <c r="H17" s="18">
        <v>15</v>
      </c>
      <c r="I17" s="18">
        <f t="shared" si="1"/>
        <v>-2.6303738724707509E-2</v>
      </c>
      <c r="J17" s="18">
        <f t="shared" si="0"/>
        <v>0.14958015344708958</v>
      </c>
    </row>
    <row r="18" spans="1:10" x14ac:dyDescent="0.25">
      <c r="A18" s="8">
        <v>17</v>
      </c>
      <c r="B18" s="19">
        <v>0.15598885793871864</v>
      </c>
      <c r="H18" s="18">
        <v>16</v>
      </c>
      <c r="I18" s="18">
        <f t="shared" si="1"/>
        <v>-2.278402679397638E-2</v>
      </c>
      <c r="J18" s="18">
        <f t="shared" si="0"/>
        <v>0.18798844533403461</v>
      </c>
    </row>
    <row r="19" spans="1:10" x14ac:dyDescent="0.25">
      <c r="A19" s="8">
        <v>18</v>
      </c>
      <c r="B19" s="10">
        <v>7.1290944123314118E-2</v>
      </c>
      <c r="H19" s="18">
        <v>17</v>
      </c>
      <c r="I19" s="18">
        <f t="shared" si="1"/>
        <v>-1.9264314863245251E-2</v>
      </c>
      <c r="J19" s="18">
        <f t="shared" si="0"/>
        <v>0.2347212550440122</v>
      </c>
    </row>
    <row r="20" spans="1:10" x14ac:dyDescent="0.25">
      <c r="A20" s="8">
        <v>19</v>
      </c>
      <c r="B20" s="10">
        <v>4.3902439024390241E-2</v>
      </c>
      <c r="H20" s="18">
        <v>18</v>
      </c>
      <c r="I20" s="18">
        <f t="shared" si="1"/>
        <v>-1.5744602932514121E-2</v>
      </c>
      <c r="J20" s="18">
        <f t="shared" si="0"/>
        <v>0.29116405664472422</v>
      </c>
    </row>
    <row r="21" spans="1:10" x14ac:dyDescent="0.25">
      <c r="A21" s="8">
        <v>20</v>
      </c>
      <c r="B21" s="10">
        <v>0.10785241248817413</v>
      </c>
      <c r="H21" s="18">
        <v>19</v>
      </c>
      <c r="I21" s="18">
        <f t="shared" si="1"/>
        <v>-1.2224891001782992E-2</v>
      </c>
      <c r="J21" s="18">
        <f t="shared" si="0"/>
        <v>0.35882871097268826</v>
      </c>
    </row>
    <row r="22" spans="1:10" x14ac:dyDescent="0.25">
      <c r="A22" s="8">
        <v>21</v>
      </c>
      <c r="B22" s="10">
        <v>9.3448940269749606E-2</v>
      </c>
      <c r="H22" s="18">
        <v>20</v>
      </c>
      <c r="I22" s="18">
        <f t="shared" si="1"/>
        <v>-8.7051790710518627E-3</v>
      </c>
      <c r="J22" s="18">
        <f t="shared" si="0"/>
        <v>0.43933994256553299</v>
      </c>
    </row>
    <row r="23" spans="1:10" x14ac:dyDescent="0.25">
      <c r="A23" s="8">
        <v>22</v>
      </c>
      <c r="B23" s="10">
        <v>9.6045197740113025E-2</v>
      </c>
      <c r="H23" s="18">
        <v>21</v>
      </c>
      <c r="I23" s="18">
        <f t="shared" si="1"/>
        <v>-5.1854671403207325E-3</v>
      </c>
      <c r="J23" s="18">
        <f t="shared" si="0"/>
        <v>0.53441454953261036</v>
      </c>
    </row>
    <row r="24" spans="1:10" x14ac:dyDescent="0.25">
      <c r="A24" s="8">
        <v>23</v>
      </c>
      <c r="B24" s="10">
        <v>0.15902712815715622</v>
      </c>
      <c r="H24" s="18">
        <v>22</v>
      </c>
      <c r="I24" s="18">
        <f t="shared" si="1"/>
        <v>-1.6657552095896023E-3</v>
      </c>
      <c r="J24" s="18">
        <f t="shared" si="0"/>
        <v>0.64583256285908253</v>
      </c>
    </row>
    <row r="25" spans="1:10" x14ac:dyDescent="0.25">
      <c r="A25" s="8">
        <v>24</v>
      </c>
      <c r="B25" s="10">
        <v>0.1493695441319107</v>
      </c>
      <c r="H25" s="18">
        <v>23</v>
      </c>
      <c r="I25" s="18">
        <f t="shared" si="1"/>
        <v>1.8539567211415279E-3</v>
      </c>
      <c r="J25" s="18">
        <f t="shared" si="0"/>
        <v>0.77539979854975039</v>
      </c>
    </row>
    <row r="26" spans="1:10" x14ac:dyDescent="0.25">
      <c r="A26" s="8">
        <v>25</v>
      </c>
      <c r="B26" s="10">
        <v>0.16166077738515899</v>
      </c>
      <c r="H26" s="18">
        <v>24</v>
      </c>
      <c r="I26" s="18">
        <f t="shared" si="1"/>
        <v>5.3736686518726581E-3</v>
      </c>
      <c r="J26" s="18">
        <f t="shared" si="0"/>
        <v>0.92490155551641329</v>
      </c>
    </row>
    <row r="27" spans="1:10" x14ac:dyDescent="0.25">
      <c r="A27" s="8">
        <v>26</v>
      </c>
      <c r="B27" s="10">
        <v>0.17692974848222034</v>
      </c>
      <c r="H27" s="18">
        <v>25</v>
      </c>
      <c r="I27" s="18">
        <f t="shared" si="1"/>
        <v>8.8933805826037875E-3</v>
      </c>
      <c r="J27" s="18">
        <f t="shared" si="0"/>
        <v>1.0960476023884971</v>
      </c>
    </row>
    <row r="28" spans="1:10" x14ac:dyDescent="0.25">
      <c r="A28" s="8">
        <v>27</v>
      </c>
      <c r="B28" s="10">
        <v>9.0211132437619884E-2</v>
      </c>
      <c r="H28" s="18">
        <v>26</v>
      </c>
      <c r="I28" s="18">
        <f t="shared" si="1"/>
        <v>1.2413092513334917E-2</v>
      </c>
      <c r="J28" s="18">
        <f t="shared" si="0"/>
        <v>1.290409059526483</v>
      </c>
    </row>
    <row r="29" spans="1:10" x14ac:dyDescent="0.25">
      <c r="A29" s="8">
        <v>28</v>
      </c>
      <c r="B29" s="10">
        <v>4.5853658536585393E-2</v>
      </c>
      <c r="H29" s="18">
        <v>27</v>
      </c>
      <c r="I29" s="18">
        <f t="shared" si="1"/>
        <v>1.5932804444066046E-2</v>
      </c>
      <c r="J29" s="18">
        <f t="shared" si="0"/>
        <v>1.5093483036645459</v>
      </c>
    </row>
    <row r="30" spans="1:10" x14ac:dyDescent="0.25">
      <c r="A30" s="8">
        <v>29</v>
      </c>
      <c r="B30" s="10">
        <v>7.4427480916030506E-2</v>
      </c>
      <c r="H30" s="18">
        <v>28</v>
      </c>
      <c r="I30" s="18">
        <f t="shared" si="1"/>
        <v>1.9452516374797175E-2</v>
      </c>
      <c r="J30" s="18">
        <f t="shared" si="0"/>
        <v>1.7539435799694723</v>
      </c>
    </row>
    <row r="31" spans="1:10" x14ac:dyDescent="0.25">
      <c r="A31" s="8">
        <v>30</v>
      </c>
      <c r="B31" s="10">
        <v>9.4140249759846417E-2</v>
      </c>
      <c r="H31" s="18">
        <v>29</v>
      </c>
      <c r="I31" s="18">
        <f t="shared" si="1"/>
        <v>2.2972228305528305E-2</v>
      </c>
      <c r="J31" s="18">
        <f t="shared" si="0"/>
        <v>2.0249105713035531</v>
      </c>
    </row>
    <row r="32" spans="1:10" x14ac:dyDescent="0.25">
      <c r="A32" s="8">
        <v>31</v>
      </c>
      <c r="B32" s="10">
        <v>0.1432327166504381</v>
      </c>
      <c r="H32" s="18">
        <v>30</v>
      </c>
      <c r="I32" s="18">
        <f t="shared" si="1"/>
        <v>2.6491940236259434E-2</v>
      </c>
      <c r="J32" s="18">
        <f t="shared" si="0"/>
        <v>2.3225237127527363</v>
      </c>
    </row>
    <row r="33" spans="1:10" x14ac:dyDescent="0.25">
      <c r="A33" s="8">
        <v>32</v>
      </c>
      <c r="B33" s="10">
        <v>9.8646034816247605E-2</v>
      </c>
      <c r="H33" s="18">
        <v>31</v>
      </c>
      <c r="I33" s="18">
        <f t="shared" si="1"/>
        <v>3.0011652166990564E-2</v>
      </c>
      <c r="J33" s="18">
        <f t="shared" si="0"/>
        <v>2.6465405124754988</v>
      </c>
    </row>
    <row r="34" spans="1:10" x14ac:dyDescent="0.25">
      <c r="A34" s="8">
        <v>33</v>
      </c>
      <c r="B34" s="10">
        <v>9.0822179732313574E-2</v>
      </c>
      <c r="H34" s="18">
        <v>32</v>
      </c>
      <c r="I34" s="18">
        <f t="shared" si="1"/>
        <v>3.3531364097721693E-2</v>
      </c>
      <c r="J34" s="18">
        <f t="shared" si="0"/>
        <v>2.9961325071487024</v>
      </c>
    </row>
    <row r="35" spans="1:10" x14ac:dyDescent="0.25">
      <c r="A35" s="8">
        <v>34</v>
      </c>
      <c r="B35" s="10">
        <v>0.11804222648752397</v>
      </c>
      <c r="H35" s="18">
        <v>33</v>
      </c>
      <c r="I35" s="18">
        <f t="shared" si="1"/>
        <v>3.7051076028452826E-2</v>
      </c>
      <c r="J35" s="18">
        <f t="shared" si="0"/>
        <v>3.3698267020808359</v>
      </c>
    </row>
    <row r="36" spans="1:10" x14ac:dyDescent="0.25">
      <c r="A36" s="8">
        <v>35</v>
      </c>
      <c r="B36" s="10">
        <v>0.11870845204178537</v>
      </c>
      <c r="H36" s="18">
        <v>34</v>
      </c>
      <c r="I36" s="18">
        <f t="shared" si="1"/>
        <v>4.0570787959183958E-2</v>
      </c>
      <c r="J36" s="18">
        <f t="shared" si="0"/>
        <v>3.7654613867800308</v>
      </c>
    </row>
    <row r="37" spans="1:10" x14ac:dyDescent="0.25">
      <c r="A37" s="8">
        <v>36</v>
      </c>
      <c r="B37" s="10">
        <v>4.8402710551790899E-2</v>
      </c>
      <c r="H37" s="18">
        <v>35</v>
      </c>
      <c r="I37" s="18">
        <f t="shared" si="1"/>
        <v>4.4090499889915091E-2</v>
      </c>
      <c r="J37" s="18">
        <f t="shared" si="0"/>
        <v>4.180160048068891</v>
      </c>
    </row>
    <row r="38" spans="1:10" x14ac:dyDescent="0.25">
      <c r="A38" s="8">
        <v>37</v>
      </c>
      <c r="B38" s="10">
        <v>0.10901507251872215</v>
      </c>
      <c r="H38" s="18">
        <v>36</v>
      </c>
      <c r="I38" s="18">
        <f t="shared" si="1"/>
        <v>4.7610211820646224E-2</v>
      </c>
      <c r="J38" s="18">
        <f t="shared" si="0"/>
        <v>4.6103267069021898</v>
      </c>
    </row>
    <row r="39" spans="1:10" x14ac:dyDescent="0.25">
      <c r="A39" s="8">
        <v>38</v>
      </c>
      <c r="B39" s="10">
        <v>0.11636707663197726</v>
      </c>
      <c r="H39" s="18">
        <v>37</v>
      </c>
      <c r="I39" s="18">
        <f t="shared" si="1"/>
        <v>5.1129923751377357E-2</v>
      </c>
      <c r="J39" s="18">
        <f t="shared" si="0"/>
        <v>5.051665377311628</v>
      </c>
    </row>
    <row r="40" spans="1:10" x14ac:dyDescent="0.25">
      <c r="A40" s="8">
        <v>39</v>
      </c>
      <c r="B40" s="10">
        <v>0.11637080867850096</v>
      </c>
      <c r="H40" s="18">
        <v>38</v>
      </c>
      <c r="I40" s="18">
        <f t="shared" si="1"/>
        <v>5.464963568210849E-2</v>
      </c>
      <c r="J40" s="18">
        <f t="shared" si="0"/>
        <v>5.499225497127993</v>
      </c>
    </row>
    <row r="41" spans="1:10" x14ac:dyDescent="0.25">
      <c r="A41" s="8">
        <v>40</v>
      </c>
      <c r="B41" s="10">
        <v>9.004739336492891E-2</v>
      </c>
      <c r="H41" s="18">
        <v>39</v>
      </c>
      <c r="I41" s="18">
        <f t="shared" si="1"/>
        <v>5.8169347612839623E-2</v>
      </c>
      <c r="J41" s="18">
        <f t="shared" si="0"/>
        <v>5.9474741374130717</v>
      </c>
    </row>
    <row r="42" spans="1:10" x14ac:dyDescent="0.25">
      <c r="A42" s="8">
        <v>41</v>
      </c>
      <c r="B42" s="10">
        <v>7.1636011616650591E-2</v>
      </c>
      <c r="H42" s="18">
        <v>40</v>
      </c>
      <c r="I42" s="18">
        <f t="shared" si="1"/>
        <v>6.1689059543570755E-2</v>
      </c>
      <c r="J42" s="18">
        <f t="shared" si="0"/>
        <v>6.3903946041309165</v>
      </c>
    </row>
    <row r="43" spans="1:10" x14ac:dyDescent="0.25">
      <c r="A43" s="8">
        <v>42</v>
      </c>
      <c r="B43" s="10">
        <v>9.5890410958904077E-2</v>
      </c>
      <c r="H43" s="18">
        <v>41</v>
      </c>
      <c r="I43" s="18">
        <f t="shared" si="1"/>
        <v>6.5208771474301888E-2</v>
      </c>
      <c r="J43" s="18">
        <f t="shared" si="0"/>
        <v>6.8216097594044145</v>
      </c>
    </row>
    <row r="44" spans="1:10" x14ac:dyDescent="0.25">
      <c r="A44" s="8">
        <v>43</v>
      </c>
      <c r="B44" s="10">
        <v>8.6567164179104511E-2</v>
      </c>
      <c r="H44" s="18">
        <v>42</v>
      </c>
      <c r="I44" s="18">
        <f t="shared" si="1"/>
        <v>6.8728483405033014E-2</v>
      </c>
      <c r="J44" s="18">
        <f t="shared" si="0"/>
        <v>7.2345270804244146</v>
      </c>
    </row>
    <row r="45" spans="1:10" x14ac:dyDescent="0.25">
      <c r="H45" s="18">
        <v>43</v>
      </c>
      <c r="I45" s="18">
        <f t="shared" si="1"/>
        <v>7.224819533576414E-2</v>
      </c>
      <c r="J45" s="18">
        <f t="shared" si="0"/>
        <v>7.6225012190858248</v>
      </c>
    </row>
    <row r="46" spans="1:10" x14ac:dyDescent="0.25">
      <c r="H46" s="18">
        <v>44</v>
      </c>
      <c r="I46" s="18">
        <f t="shared" si="1"/>
        <v>7.5767907266495266E-2</v>
      </c>
      <c r="J46" s="18">
        <f t="shared" si="0"/>
        <v>7.9790087047255831</v>
      </c>
    </row>
    <row r="47" spans="1:10" x14ac:dyDescent="0.25">
      <c r="H47" s="18">
        <v>45</v>
      </c>
      <c r="I47" s="18">
        <f t="shared" si="1"/>
        <v>7.9287619197226392E-2</v>
      </c>
      <c r="J47" s="18">
        <f t="shared" si="0"/>
        <v>8.2978285228768698</v>
      </c>
    </row>
    <row r="48" spans="1:10" x14ac:dyDescent="0.25">
      <c r="H48" s="18">
        <v>46</v>
      </c>
      <c r="I48" s="18">
        <f t="shared" si="1"/>
        <v>8.2807331127957517E-2</v>
      </c>
      <c r="J48" s="18">
        <f t="shared" si="0"/>
        <v>8.573221672750357</v>
      </c>
    </row>
    <row r="49" spans="8:10" x14ac:dyDescent="0.25">
      <c r="H49" s="18">
        <v>47</v>
      </c>
      <c r="I49" s="18">
        <f t="shared" si="1"/>
        <v>8.6327043058688643E-2</v>
      </c>
      <c r="J49" s="18">
        <f t="shared" si="0"/>
        <v>8.8001025087533087</v>
      </c>
    </row>
    <row r="50" spans="8:10" x14ac:dyDescent="0.25">
      <c r="H50" s="18">
        <v>48</v>
      </c>
      <c r="I50" s="18">
        <f t="shared" si="1"/>
        <v>8.9846754989419769E-2</v>
      </c>
      <c r="J50" s="18">
        <f t="shared" si="0"/>
        <v>8.9741947411090237</v>
      </c>
    </row>
    <row r="51" spans="8:10" x14ac:dyDescent="0.25">
      <c r="H51" s="18">
        <v>49</v>
      </c>
      <c r="I51" s="18">
        <f t="shared" si="1"/>
        <v>9.3366466920150895E-2</v>
      </c>
      <c r="J51" s="18">
        <f t="shared" si="0"/>
        <v>9.0921654192381016</v>
      </c>
    </row>
    <row r="52" spans="8:10" x14ac:dyDescent="0.25">
      <c r="H52" s="18">
        <v>50</v>
      </c>
      <c r="I52" s="18">
        <f t="shared" si="1"/>
        <v>9.6886178850882021E-2</v>
      </c>
      <c r="J52" s="18">
        <f t="shared" si="0"/>
        <v>9.1517310362283784</v>
      </c>
    </row>
    <row r="53" spans="8:10" x14ac:dyDescent="0.25">
      <c r="H53" s="18">
        <v>51</v>
      </c>
      <c r="I53" s="18">
        <f t="shared" si="1"/>
        <v>0.10040589078161315</v>
      </c>
      <c r="J53" s="18">
        <f t="shared" si="0"/>
        <v>9.1517310362283784</v>
      </c>
    </row>
    <row r="54" spans="8:10" x14ac:dyDescent="0.25">
      <c r="H54" s="18">
        <v>52</v>
      </c>
      <c r="I54" s="18">
        <f t="shared" si="1"/>
        <v>0.10392560271234427</v>
      </c>
      <c r="J54" s="18">
        <f t="shared" si="0"/>
        <v>9.0921654192381016</v>
      </c>
    </row>
    <row r="55" spans="8:10" x14ac:dyDescent="0.25">
      <c r="H55" s="18">
        <v>53</v>
      </c>
      <c r="I55" s="18">
        <f t="shared" si="1"/>
        <v>0.1074453146430754</v>
      </c>
      <c r="J55" s="18">
        <f t="shared" si="0"/>
        <v>8.9741947411090255</v>
      </c>
    </row>
    <row r="56" spans="8:10" x14ac:dyDescent="0.25">
      <c r="H56" s="18">
        <v>54</v>
      </c>
      <c r="I56" s="18">
        <f t="shared" si="1"/>
        <v>0.11096502657380652</v>
      </c>
      <c r="J56" s="18">
        <f t="shared" si="0"/>
        <v>8.8001025087533105</v>
      </c>
    </row>
    <row r="57" spans="8:10" x14ac:dyDescent="0.25">
      <c r="H57" s="18">
        <v>55</v>
      </c>
      <c r="I57" s="18">
        <f t="shared" si="1"/>
        <v>0.11448473850453765</v>
      </c>
      <c r="J57" s="18">
        <f t="shared" si="0"/>
        <v>8.5732216727503605</v>
      </c>
    </row>
    <row r="58" spans="8:10" x14ac:dyDescent="0.25">
      <c r="H58" s="18">
        <v>56</v>
      </c>
      <c r="I58" s="18">
        <f t="shared" si="1"/>
        <v>0.11800445043526878</v>
      </c>
      <c r="J58" s="18">
        <f t="shared" si="0"/>
        <v>8.2978285228768733</v>
      </c>
    </row>
    <row r="59" spans="8:10" x14ac:dyDescent="0.25">
      <c r="H59" s="18">
        <v>57</v>
      </c>
      <c r="I59" s="18">
        <f t="shared" si="1"/>
        <v>0.1215241623659999</v>
      </c>
      <c r="J59" s="18">
        <f t="shared" si="0"/>
        <v>7.9790087047255875</v>
      </c>
    </row>
    <row r="60" spans="8:10" x14ac:dyDescent="0.25">
      <c r="H60" s="18">
        <v>58</v>
      </c>
      <c r="I60" s="18">
        <f t="shared" si="1"/>
        <v>0.12504387429673103</v>
      </c>
      <c r="J60" s="18">
        <f t="shared" si="0"/>
        <v>7.6225012190858283</v>
      </c>
    </row>
    <row r="61" spans="8:10" x14ac:dyDescent="0.25">
      <c r="H61" s="18">
        <v>59</v>
      </c>
      <c r="I61" s="18">
        <f t="shared" si="1"/>
        <v>0.12856358622746217</v>
      </c>
      <c r="J61" s="18">
        <f t="shared" si="0"/>
        <v>7.2345270804244173</v>
      </c>
    </row>
    <row r="62" spans="8:10" x14ac:dyDescent="0.25">
      <c r="H62" s="18">
        <v>60</v>
      </c>
      <c r="I62" s="18">
        <f t="shared" si="1"/>
        <v>0.13208329815819331</v>
      </c>
      <c r="J62" s="18">
        <f t="shared" si="0"/>
        <v>6.8216097594044163</v>
      </c>
    </row>
    <row r="63" spans="8:10" x14ac:dyDescent="0.25">
      <c r="H63" s="18">
        <v>61</v>
      </c>
      <c r="I63" s="18">
        <f t="shared" si="1"/>
        <v>0.13560301008892445</v>
      </c>
      <c r="J63" s="18">
        <f t="shared" si="0"/>
        <v>6.3903946041309174</v>
      </c>
    </row>
    <row r="64" spans="8:10" x14ac:dyDescent="0.25">
      <c r="H64" s="18">
        <v>62</v>
      </c>
      <c r="I64" s="18">
        <f t="shared" si="1"/>
        <v>0.13912272201965559</v>
      </c>
      <c r="J64" s="18">
        <f t="shared" si="0"/>
        <v>5.9474741374130717</v>
      </c>
    </row>
    <row r="65" spans="8:10" x14ac:dyDescent="0.25">
      <c r="H65" s="18">
        <v>63</v>
      </c>
      <c r="I65" s="18">
        <f t="shared" si="1"/>
        <v>0.14264243395038673</v>
      </c>
      <c r="J65" s="18">
        <f t="shared" si="0"/>
        <v>5.4992254971279912</v>
      </c>
    </row>
    <row r="66" spans="8:10" x14ac:dyDescent="0.25">
      <c r="H66" s="18">
        <v>64</v>
      </c>
      <c r="I66" s="18">
        <f t="shared" si="1"/>
        <v>0.14616214588111787</v>
      </c>
      <c r="J66" s="18">
        <f t="shared" si="0"/>
        <v>5.0516653773116262</v>
      </c>
    </row>
    <row r="67" spans="8:10" x14ac:dyDescent="0.25">
      <c r="H67" s="18">
        <v>65</v>
      </c>
      <c r="I67" s="18">
        <f t="shared" si="1"/>
        <v>0.14968185781184901</v>
      </c>
      <c r="J67" s="18">
        <f t="shared" si="0"/>
        <v>4.6103267069021863</v>
      </c>
    </row>
    <row r="68" spans="8:10" x14ac:dyDescent="0.25">
      <c r="H68" s="18">
        <v>66</v>
      </c>
      <c r="I68" s="18">
        <f t="shared" si="1"/>
        <v>0.15320156974258015</v>
      </c>
      <c r="J68" s="18">
        <f t="shared" ref="J68:J102" si="2">_xlfn.NORM.DIST(I68,$F$2,$F$3,FALSE)</f>
        <v>4.1801600480688874</v>
      </c>
    </row>
    <row r="69" spans="8:10" x14ac:dyDescent="0.25">
      <c r="H69" s="18">
        <v>67</v>
      </c>
      <c r="I69" s="18">
        <f t="shared" ref="I69:I102" si="3">I68+$F$7</f>
        <v>0.15672128167331129</v>
      </c>
      <c r="J69" s="18">
        <f t="shared" si="2"/>
        <v>3.7654613867800273</v>
      </c>
    </row>
    <row r="70" spans="8:10" x14ac:dyDescent="0.25">
      <c r="H70" s="18">
        <v>68</v>
      </c>
      <c r="I70" s="18">
        <f t="shared" si="3"/>
        <v>0.16024099360404243</v>
      </c>
      <c r="J70" s="18">
        <f t="shared" si="2"/>
        <v>3.369826702080831</v>
      </c>
    </row>
    <row r="71" spans="8:10" x14ac:dyDescent="0.25">
      <c r="H71" s="18">
        <v>69</v>
      </c>
      <c r="I71" s="18">
        <f t="shared" si="3"/>
        <v>0.16376070553477357</v>
      </c>
      <c r="J71" s="18">
        <f t="shared" si="2"/>
        <v>2.9961325071486979</v>
      </c>
    </row>
    <row r="72" spans="8:10" x14ac:dyDescent="0.25">
      <c r="H72" s="18">
        <v>70</v>
      </c>
      <c r="I72" s="18">
        <f t="shared" si="3"/>
        <v>0.1672804174655047</v>
      </c>
      <c r="J72" s="18">
        <f t="shared" si="2"/>
        <v>2.646540512475493</v>
      </c>
    </row>
    <row r="73" spans="8:10" x14ac:dyDescent="0.25">
      <c r="H73" s="18">
        <v>71</v>
      </c>
      <c r="I73" s="18">
        <f t="shared" si="3"/>
        <v>0.17080012939623584</v>
      </c>
      <c r="J73" s="18">
        <f t="shared" si="2"/>
        <v>2.3225237127527305</v>
      </c>
    </row>
    <row r="74" spans="8:10" x14ac:dyDescent="0.25">
      <c r="H74" s="18">
        <v>72</v>
      </c>
      <c r="I74" s="18">
        <f t="shared" si="3"/>
        <v>0.17431984132696698</v>
      </c>
      <c r="J74" s="18">
        <f t="shared" si="2"/>
        <v>2.0249105713035469</v>
      </c>
    </row>
    <row r="75" spans="8:10" x14ac:dyDescent="0.25">
      <c r="H75" s="18">
        <v>73</v>
      </c>
      <c r="I75" s="18">
        <f t="shared" si="3"/>
        <v>0.17783955325769812</v>
      </c>
      <c r="J75" s="18">
        <f t="shared" si="2"/>
        <v>1.7539435799694645</v>
      </c>
    </row>
    <row r="76" spans="8:10" x14ac:dyDescent="0.25">
      <c r="H76" s="18">
        <v>74</v>
      </c>
      <c r="I76" s="18">
        <f t="shared" si="3"/>
        <v>0.18135926518842926</v>
      </c>
      <c r="J76" s="18">
        <f t="shared" si="2"/>
        <v>1.5093483036645394</v>
      </c>
    </row>
    <row r="77" spans="8:10" x14ac:dyDescent="0.25">
      <c r="H77" s="18">
        <v>75</v>
      </c>
      <c r="I77" s="18">
        <f t="shared" si="3"/>
        <v>0.1848789771191604</v>
      </c>
      <c r="J77" s="18">
        <f t="shared" si="2"/>
        <v>1.2904090595264761</v>
      </c>
    </row>
    <row r="78" spans="8:10" x14ac:dyDescent="0.25">
      <c r="H78" s="18">
        <v>76</v>
      </c>
      <c r="I78" s="18">
        <f t="shared" si="3"/>
        <v>0.18839868904989154</v>
      </c>
      <c r="J78" s="18">
        <f t="shared" si="2"/>
        <v>1.0960476023884913</v>
      </c>
    </row>
    <row r="79" spans="8:10" x14ac:dyDescent="0.25">
      <c r="H79" s="18">
        <v>77</v>
      </c>
      <c r="I79" s="18">
        <f t="shared" si="3"/>
        <v>0.19191840098062268</v>
      </c>
      <c r="J79" s="18">
        <f t="shared" si="2"/>
        <v>0.92490155551640718</v>
      </c>
    </row>
    <row r="80" spans="8:10" x14ac:dyDescent="0.25">
      <c r="H80" s="18">
        <v>78</v>
      </c>
      <c r="I80" s="18">
        <f t="shared" si="3"/>
        <v>0.19543811291135382</v>
      </c>
      <c r="J80" s="18">
        <f t="shared" si="2"/>
        <v>0.77539979854974539</v>
      </c>
    </row>
    <row r="81" spans="8:10" x14ac:dyDescent="0.25">
      <c r="H81" s="18">
        <v>79</v>
      </c>
      <c r="I81" s="18">
        <f t="shared" si="3"/>
        <v>0.19895782484208496</v>
      </c>
      <c r="J81" s="18">
        <f t="shared" si="2"/>
        <v>0.64583256285907731</v>
      </c>
    </row>
    <row r="82" spans="8:10" x14ac:dyDescent="0.25">
      <c r="H82" s="18">
        <v>80</v>
      </c>
      <c r="I82" s="18">
        <f t="shared" si="3"/>
        <v>0.2024775367728161</v>
      </c>
      <c r="J82" s="18">
        <f t="shared" si="2"/>
        <v>0.53441454953260514</v>
      </c>
    </row>
    <row r="83" spans="8:10" x14ac:dyDescent="0.25">
      <c r="H83" s="18">
        <v>81</v>
      </c>
      <c r="I83" s="18">
        <f t="shared" si="3"/>
        <v>0.20599724870354724</v>
      </c>
      <c r="J83" s="18">
        <f t="shared" si="2"/>
        <v>0.43933994256552877</v>
      </c>
    </row>
    <row r="84" spans="8:10" x14ac:dyDescent="0.25">
      <c r="H84" s="18">
        <v>82</v>
      </c>
      <c r="I84" s="18">
        <f t="shared" si="3"/>
        <v>0.20951696063427838</v>
      </c>
      <c r="J84" s="18">
        <f t="shared" si="2"/>
        <v>0.35882871097268459</v>
      </c>
    </row>
    <row r="85" spans="8:10" x14ac:dyDescent="0.25">
      <c r="H85" s="18">
        <v>83</v>
      </c>
      <c r="I85" s="18">
        <f t="shared" si="3"/>
        <v>0.21303667256500952</v>
      </c>
      <c r="J85" s="18">
        <f t="shared" si="2"/>
        <v>0.29116405664472073</v>
      </c>
    </row>
    <row r="86" spans="8:10" x14ac:dyDescent="0.25">
      <c r="H86" s="18">
        <v>84</v>
      </c>
      <c r="I86" s="18">
        <f t="shared" si="3"/>
        <v>0.21655638449574066</v>
      </c>
      <c r="J86" s="18">
        <f t="shared" si="2"/>
        <v>0.23472125504400901</v>
      </c>
    </row>
    <row r="87" spans="8:10" x14ac:dyDescent="0.25">
      <c r="H87" s="18">
        <v>85</v>
      </c>
      <c r="I87" s="18">
        <f t="shared" si="3"/>
        <v>0.2200760964264718</v>
      </c>
      <c r="J87" s="18">
        <f t="shared" si="2"/>
        <v>0.187988445334032</v>
      </c>
    </row>
    <row r="88" spans="8:10" x14ac:dyDescent="0.25">
      <c r="H88" s="18">
        <v>86</v>
      </c>
      <c r="I88" s="18">
        <f t="shared" si="3"/>
        <v>0.22359580835720294</v>
      </c>
      <c r="J88" s="18">
        <f t="shared" si="2"/>
        <v>0.14958015344708758</v>
      </c>
    </row>
    <row r="89" spans="8:10" x14ac:dyDescent="0.25">
      <c r="H89" s="18">
        <v>87</v>
      </c>
      <c r="I89" s="18">
        <f t="shared" si="3"/>
        <v>0.22711552028793408</v>
      </c>
      <c r="J89" s="18">
        <f t="shared" si="2"/>
        <v>0.11824447927099116</v>
      </c>
    </row>
    <row r="90" spans="8:10" x14ac:dyDescent="0.25">
      <c r="H90" s="18">
        <v>88</v>
      </c>
      <c r="I90" s="18">
        <f t="shared" si="3"/>
        <v>0.23063523221866522</v>
      </c>
      <c r="J90" s="18">
        <f t="shared" si="2"/>
        <v>9.2864954917121004E-2</v>
      </c>
    </row>
    <row r="91" spans="8:10" x14ac:dyDescent="0.25">
      <c r="H91" s="18">
        <v>89</v>
      </c>
      <c r="I91" s="18">
        <f t="shared" si="3"/>
        <v>0.23415494414939636</v>
      </c>
      <c r="J91" s="18">
        <f t="shared" si="2"/>
        <v>7.245809502249527E-2</v>
      </c>
    </row>
    <row r="92" spans="8:10" x14ac:dyDescent="0.25">
      <c r="H92" s="18">
        <v>90</v>
      </c>
      <c r="I92" s="18">
        <f t="shared" si="3"/>
        <v>0.2376746560801275</v>
      </c>
      <c r="J92" s="18">
        <f t="shared" si="2"/>
        <v>5.6167623918204693E-2</v>
      </c>
    </row>
    <row r="93" spans="8:10" x14ac:dyDescent="0.25">
      <c r="H93" s="18">
        <v>91</v>
      </c>
      <c r="I93" s="18">
        <f t="shared" si="3"/>
        <v>0.24119436801085864</v>
      </c>
      <c r="J93" s="18">
        <f t="shared" si="2"/>
        <v>4.3256290464930826E-2</v>
      </c>
    </row>
    <row r="94" spans="8:10" x14ac:dyDescent="0.25">
      <c r="H94" s="18">
        <v>92</v>
      </c>
      <c r="I94" s="18">
        <f t="shared" si="3"/>
        <v>0.24471407994158978</v>
      </c>
      <c r="J94" s="18">
        <f t="shared" si="2"/>
        <v>3.3096081252081778E-2</v>
      </c>
    </row>
    <row r="95" spans="8:10" x14ac:dyDescent="0.25">
      <c r="H95" s="18">
        <v>93</v>
      </c>
      <c r="I95" s="18">
        <f t="shared" si="3"/>
        <v>0.24823379187232092</v>
      </c>
      <c r="J95" s="18">
        <f t="shared" si="2"/>
        <v>2.5157527486342701E-2</v>
      </c>
    </row>
    <row r="96" spans="8:10" x14ac:dyDescent="0.25">
      <c r="H96" s="18">
        <v>94</v>
      </c>
      <c r="I96" s="18">
        <f t="shared" si="3"/>
        <v>0.25175350380305206</v>
      </c>
      <c r="J96" s="18">
        <f t="shared" si="2"/>
        <v>1.8998679574417726E-2</v>
      </c>
    </row>
    <row r="97" spans="8:10" x14ac:dyDescent="0.25">
      <c r="H97" s="18">
        <v>95</v>
      </c>
      <c r="I97" s="18">
        <f t="shared" si="3"/>
        <v>0.2552732157337832</v>
      </c>
      <c r="J97" s="18">
        <f t="shared" si="2"/>
        <v>1.4254203704479586E-2</v>
      </c>
    </row>
    <row r="98" spans="8:10" x14ac:dyDescent="0.25">
      <c r="H98" s="18">
        <v>96</v>
      </c>
      <c r="I98" s="18">
        <f t="shared" si="3"/>
        <v>0.25879292766451434</v>
      </c>
      <c r="J98" s="18">
        <f t="shared" si="2"/>
        <v>1.0624942398120309E-2</v>
      </c>
    </row>
    <row r="99" spans="8:10" x14ac:dyDescent="0.25">
      <c r="H99" s="18">
        <v>97</v>
      </c>
      <c r="I99" s="18">
        <f t="shared" si="3"/>
        <v>0.26231263959524548</v>
      </c>
      <c r="J99" s="18">
        <f t="shared" si="2"/>
        <v>7.8681800251794044E-3</v>
      </c>
    </row>
    <row r="100" spans="8:10" x14ac:dyDescent="0.25">
      <c r="H100" s="18">
        <v>98</v>
      </c>
      <c r="I100" s="18">
        <f t="shared" si="3"/>
        <v>0.26583235152597662</v>
      </c>
      <c r="J100" s="18">
        <f t="shared" si="2"/>
        <v>5.7887670404161524E-3</v>
      </c>
    </row>
    <row r="101" spans="8:10" x14ac:dyDescent="0.25">
      <c r="H101" s="18">
        <v>99</v>
      </c>
      <c r="I101" s="18">
        <f t="shared" si="3"/>
        <v>0.26935206345670776</v>
      </c>
      <c r="J101" s="18">
        <f t="shared" si="2"/>
        <v>4.231184248985078E-3</v>
      </c>
    </row>
    <row r="102" spans="8:10" x14ac:dyDescent="0.25">
      <c r="H102" s="18">
        <v>100</v>
      </c>
      <c r="I102" s="18">
        <f t="shared" si="3"/>
        <v>0.2728717753874389</v>
      </c>
      <c r="J102" s="18">
        <f t="shared" si="2"/>
        <v>3.0725706850463072E-3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IC PTTA</vt:lpstr>
      <vt:lpstr>IH PTTA</vt:lpstr>
      <vt:lpstr>IC CP</vt:lpstr>
      <vt:lpstr>IH 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</dc:creator>
  <cp:lastModifiedBy>Wellington</cp:lastModifiedBy>
  <dcterms:created xsi:type="dcterms:W3CDTF">2018-04-09T20:59:58Z</dcterms:created>
  <dcterms:modified xsi:type="dcterms:W3CDTF">2018-04-09T23:43:19Z</dcterms:modified>
</cp:coreProperties>
</file>